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T3 2016\"/>
    </mc:Choice>
  </mc:AlternateContent>
  <bookViews>
    <workbookView showSheetTabs="0" xWindow="-15" yWindow="5115" windowWidth="19440" windowHeight="4575" tabRatio="900"/>
  </bookViews>
  <sheets>
    <sheet name="SNACKS OOH" sheetId="17" r:id="rId1"/>
    <sheet name="TOTAL SNACKS" sheetId="19" r:id="rId2"/>
    <sheet name="datos" sheetId="3" state="hidden" r:id="rId3"/>
    <sheet name="Dtserver" sheetId="21" state="hidden" r:id="rId4"/>
    <sheet name="Resumen Fuera y Dentro" sheetId="20" r:id="rId5"/>
    <sheet name="FACTORES DE CONVERSIÓN" sheetId="11" r:id="rId6"/>
    <sheet name="Definiciones" sheetId="18" r:id="rId7"/>
    <sheet name="Weighted Households 18+" sheetId="22" state="hidden" r:id="rId8"/>
  </sheets>
  <definedNames>
    <definedName name="_xlnm._FilterDatabase" localSheetId="1" hidden="1">'TOTAL SNACKS'!$E$1:$E$69</definedName>
    <definedName name="_xlnm.Print_Area" localSheetId="5">'FACTORES DE CONVERSIÓN'!$A$1:$F$48</definedName>
    <definedName name="_xlnm.Print_Area" localSheetId="4">'Resumen Fuera y Dentro'!$A$1:$M$20</definedName>
    <definedName name="_xlnm.Print_Area" localSheetId="1">'TOTAL SNACKS'!$A$1:$L$70</definedName>
  </definedNames>
  <calcPr calcId="191029"/>
</workbook>
</file>

<file path=xl/calcChain.xml><?xml version="1.0" encoding="utf-8"?>
<calcChain xmlns="http://schemas.openxmlformats.org/spreadsheetml/2006/main">
  <c r="H11" i="20" l="1"/>
  <c r="H12" i="20"/>
  <c r="H13" i="20"/>
  <c r="G11" i="20"/>
  <c r="G12" i="20"/>
  <c r="G13" i="20"/>
  <c r="D8" i="21" l="1"/>
  <c r="D7" i="21" s="1"/>
  <c r="C8" i="21"/>
  <c r="C7" i="21" s="1"/>
  <c r="F15" i="21"/>
  <c r="I13" i="20" s="1"/>
  <c r="F14" i="21"/>
  <c r="I12" i="20" s="1"/>
  <c r="F13" i="21"/>
  <c r="I11" i="20" s="1"/>
  <c r="LJ22" i="3" l="1"/>
  <c r="LK22" i="3" s="1"/>
  <c r="LL22" i="3" s="1"/>
  <c r="LM22" i="3" s="1"/>
  <c r="LN22" i="3" s="1"/>
  <c r="LO22" i="3" s="1"/>
  <c r="G10" i="20" l="1"/>
  <c r="H10" i="20"/>
  <c r="H9" i="20"/>
  <c r="G9" i="20"/>
  <c r="H8" i="20"/>
  <c r="G8" i="20"/>
  <c r="H7" i="20"/>
  <c r="G7" i="20"/>
  <c r="H6" i="20"/>
  <c r="G6" i="20"/>
  <c r="KV150" i="3" l="1"/>
  <c r="EH137" i="3"/>
  <c r="FI137" i="3"/>
  <c r="BJ139" i="3"/>
  <c r="IV140" i="3"/>
  <c r="FD142" i="3"/>
  <c r="DL143" i="3"/>
  <c r="GI143" i="3"/>
  <c r="JN143" i="3"/>
  <c r="BO144" i="3"/>
  <c r="GV144" i="3"/>
  <c r="EH145" i="3"/>
  <c r="IN145" i="3"/>
  <c r="BO146" i="3"/>
  <c r="EV146" i="3"/>
  <c r="IB146" i="3"/>
  <c r="HJ147" i="3"/>
  <c r="Z148" i="3"/>
  <c r="CS148" i="3"/>
  <c r="EN148" i="3"/>
  <c r="FJ148" i="3"/>
  <c r="FX148" i="3"/>
  <c r="HA148" i="3"/>
  <c r="IB148" i="3"/>
  <c r="JJ148" i="3"/>
  <c r="AE149" i="3"/>
  <c r="BK149" i="3"/>
  <c r="CP149" i="3"/>
  <c r="DZ149" i="3"/>
  <c r="GV149" i="3"/>
  <c r="KB149" i="3"/>
  <c r="BR150" i="3"/>
  <c r="EW150" i="3"/>
  <c r="FX150" i="3"/>
  <c r="GN150" i="3"/>
  <c r="HK150" i="3"/>
  <c r="AE151" i="3"/>
  <c r="AT151" i="3"/>
  <c r="BJ151" i="3"/>
  <c r="BZ151" i="3"/>
  <c r="DL151" i="3"/>
  <c r="EE151" i="3"/>
  <c r="EU151" i="3"/>
  <c r="FI151" i="3"/>
  <c r="FX151" i="3"/>
  <c r="GN151" i="3"/>
  <c r="HB151" i="3"/>
  <c r="IP151" i="3"/>
  <c r="JH151" i="3"/>
  <c r="W146" i="3"/>
  <c r="R140" i="3"/>
  <c r="U149" i="3"/>
  <c r="M143" i="3"/>
  <c r="F136" i="3"/>
  <c r="I136" i="3"/>
  <c r="I140" i="3"/>
  <c r="E137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15" i="3"/>
  <c r="D94" i="3"/>
  <c r="E94" i="3"/>
  <c r="E136" i="3" s="1"/>
  <c r="F94" i="3"/>
  <c r="G94" i="3"/>
  <c r="G136" i="3" s="1"/>
  <c r="H94" i="3"/>
  <c r="H136" i="3" s="1"/>
  <c r="I94" i="3"/>
  <c r="J94" i="3"/>
  <c r="K94" i="3"/>
  <c r="K136" i="3" s="1"/>
  <c r="L94" i="3"/>
  <c r="L136" i="3" s="1"/>
  <c r="M94" i="3"/>
  <c r="M136" i="3" s="1"/>
  <c r="N94" i="3"/>
  <c r="N136" i="3" s="1"/>
  <c r="O94" i="3"/>
  <c r="O136" i="3" s="1"/>
  <c r="P94" i="3"/>
  <c r="Q94" i="3"/>
  <c r="Q136" i="3" s="1"/>
  <c r="R94" i="3"/>
  <c r="R136" i="3" s="1"/>
  <c r="S94" i="3"/>
  <c r="S136" i="3" s="1"/>
  <c r="T94" i="3"/>
  <c r="T136" i="3" s="1"/>
  <c r="U94" i="3"/>
  <c r="U136" i="3" s="1"/>
  <c r="V94" i="3"/>
  <c r="W94" i="3"/>
  <c r="W136" i="3" s="1"/>
  <c r="X94" i="3"/>
  <c r="X136" i="3" s="1"/>
  <c r="Y94" i="3"/>
  <c r="Y136" i="3" s="1"/>
  <c r="Z94" i="3"/>
  <c r="Z136" i="3" s="1"/>
  <c r="AA94" i="3"/>
  <c r="AA136" i="3" s="1"/>
  <c r="AB94" i="3"/>
  <c r="AB136" i="3" s="1"/>
  <c r="AC94" i="3"/>
  <c r="AC136" i="3" s="1"/>
  <c r="AD94" i="3"/>
  <c r="AD136" i="3" s="1"/>
  <c r="AE94" i="3"/>
  <c r="AE136" i="3" s="1"/>
  <c r="AF94" i="3"/>
  <c r="AF136" i="3" s="1"/>
  <c r="AG94" i="3"/>
  <c r="AG136" i="3" s="1"/>
  <c r="AH94" i="3"/>
  <c r="AH136" i="3" s="1"/>
  <c r="AI94" i="3"/>
  <c r="AI136" i="3" s="1"/>
  <c r="AJ94" i="3"/>
  <c r="AJ136" i="3" s="1"/>
  <c r="AK94" i="3"/>
  <c r="AK136" i="3" s="1"/>
  <c r="AL94" i="3"/>
  <c r="AL136" i="3" s="1"/>
  <c r="AM94" i="3"/>
  <c r="AM136" i="3" s="1"/>
  <c r="AN94" i="3"/>
  <c r="AN136" i="3" s="1"/>
  <c r="AO94" i="3"/>
  <c r="AO136" i="3" s="1"/>
  <c r="AP94" i="3"/>
  <c r="AP136" i="3" s="1"/>
  <c r="AQ94" i="3"/>
  <c r="AQ136" i="3" s="1"/>
  <c r="AR94" i="3"/>
  <c r="AR136" i="3" s="1"/>
  <c r="AS94" i="3"/>
  <c r="AS136" i="3" s="1"/>
  <c r="AT94" i="3"/>
  <c r="AT136" i="3" s="1"/>
  <c r="AU94" i="3"/>
  <c r="AU136" i="3" s="1"/>
  <c r="AV94" i="3"/>
  <c r="AV136" i="3" s="1"/>
  <c r="AW94" i="3"/>
  <c r="AW136" i="3" s="1"/>
  <c r="AX94" i="3"/>
  <c r="AX136" i="3" s="1"/>
  <c r="AY94" i="3"/>
  <c r="AY136" i="3" s="1"/>
  <c r="AZ94" i="3"/>
  <c r="AZ136" i="3" s="1"/>
  <c r="BA94" i="3"/>
  <c r="BA136" i="3" s="1"/>
  <c r="BB94" i="3"/>
  <c r="BB136" i="3" s="1"/>
  <c r="BC94" i="3"/>
  <c r="BC136" i="3" s="1"/>
  <c r="BD94" i="3"/>
  <c r="BD136" i="3" s="1"/>
  <c r="BE94" i="3"/>
  <c r="BE136" i="3" s="1"/>
  <c r="BF94" i="3"/>
  <c r="BF136" i="3" s="1"/>
  <c r="BG94" i="3"/>
  <c r="BG136" i="3" s="1"/>
  <c r="BH94" i="3"/>
  <c r="BH136" i="3" s="1"/>
  <c r="BI94" i="3"/>
  <c r="BI136" i="3" s="1"/>
  <c r="BJ94" i="3"/>
  <c r="BJ136" i="3" s="1"/>
  <c r="BK94" i="3"/>
  <c r="BK136" i="3" s="1"/>
  <c r="BL94" i="3"/>
  <c r="BL136" i="3" s="1"/>
  <c r="BM94" i="3"/>
  <c r="BM136" i="3" s="1"/>
  <c r="BN94" i="3"/>
  <c r="BN136" i="3" s="1"/>
  <c r="BO94" i="3"/>
  <c r="BO136" i="3" s="1"/>
  <c r="BP94" i="3"/>
  <c r="BP136" i="3" s="1"/>
  <c r="BQ94" i="3"/>
  <c r="BQ136" i="3" s="1"/>
  <c r="BR94" i="3"/>
  <c r="BR136" i="3" s="1"/>
  <c r="BS94" i="3"/>
  <c r="BS136" i="3" s="1"/>
  <c r="BT94" i="3"/>
  <c r="BT136" i="3" s="1"/>
  <c r="BU94" i="3"/>
  <c r="BU136" i="3" s="1"/>
  <c r="BV94" i="3"/>
  <c r="BV136" i="3" s="1"/>
  <c r="BW94" i="3"/>
  <c r="BW136" i="3" s="1"/>
  <c r="BX94" i="3"/>
  <c r="BX136" i="3" s="1"/>
  <c r="BY94" i="3"/>
  <c r="BY136" i="3" s="1"/>
  <c r="BZ94" i="3"/>
  <c r="BZ136" i="3" s="1"/>
  <c r="CA94" i="3"/>
  <c r="CA136" i="3" s="1"/>
  <c r="CB94" i="3"/>
  <c r="CB136" i="3" s="1"/>
  <c r="CC94" i="3"/>
  <c r="CC136" i="3" s="1"/>
  <c r="CD94" i="3"/>
  <c r="CD136" i="3" s="1"/>
  <c r="CE94" i="3"/>
  <c r="CE136" i="3" s="1"/>
  <c r="CF94" i="3"/>
  <c r="CF136" i="3" s="1"/>
  <c r="CG94" i="3"/>
  <c r="CG136" i="3" s="1"/>
  <c r="CH94" i="3"/>
  <c r="CH136" i="3" s="1"/>
  <c r="CI94" i="3"/>
  <c r="CI136" i="3" s="1"/>
  <c r="CJ94" i="3"/>
  <c r="CJ136" i="3" s="1"/>
  <c r="CK94" i="3"/>
  <c r="CK136" i="3" s="1"/>
  <c r="CL94" i="3"/>
  <c r="CL136" i="3" s="1"/>
  <c r="CM94" i="3"/>
  <c r="CM136" i="3" s="1"/>
  <c r="CN94" i="3"/>
  <c r="CN136" i="3" s="1"/>
  <c r="CO94" i="3"/>
  <c r="CO136" i="3" s="1"/>
  <c r="CP94" i="3"/>
  <c r="CP136" i="3" s="1"/>
  <c r="CQ94" i="3"/>
  <c r="CQ136" i="3" s="1"/>
  <c r="CR94" i="3"/>
  <c r="CR136" i="3" s="1"/>
  <c r="CS94" i="3"/>
  <c r="CS136" i="3" s="1"/>
  <c r="CT94" i="3"/>
  <c r="CT136" i="3" s="1"/>
  <c r="CU94" i="3"/>
  <c r="CU136" i="3" s="1"/>
  <c r="CV94" i="3"/>
  <c r="CV136" i="3" s="1"/>
  <c r="CW94" i="3"/>
  <c r="CW136" i="3" s="1"/>
  <c r="CX94" i="3"/>
  <c r="CX136" i="3" s="1"/>
  <c r="CY94" i="3"/>
  <c r="CY136" i="3" s="1"/>
  <c r="CZ94" i="3"/>
  <c r="CZ136" i="3" s="1"/>
  <c r="DA94" i="3"/>
  <c r="DA136" i="3" s="1"/>
  <c r="DB94" i="3"/>
  <c r="DB136" i="3" s="1"/>
  <c r="DC94" i="3"/>
  <c r="DC136" i="3" s="1"/>
  <c r="DD94" i="3"/>
  <c r="DD136" i="3" s="1"/>
  <c r="DE94" i="3"/>
  <c r="DE136" i="3" s="1"/>
  <c r="DF94" i="3"/>
  <c r="DF136" i="3" s="1"/>
  <c r="DG94" i="3"/>
  <c r="DG136" i="3" s="1"/>
  <c r="DH94" i="3"/>
  <c r="DH136" i="3" s="1"/>
  <c r="DI94" i="3"/>
  <c r="DI136" i="3" s="1"/>
  <c r="DJ94" i="3"/>
  <c r="DJ136" i="3" s="1"/>
  <c r="DK94" i="3"/>
  <c r="DK136" i="3" s="1"/>
  <c r="DL94" i="3"/>
  <c r="DL136" i="3" s="1"/>
  <c r="DM94" i="3"/>
  <c r="DM136" i="3" s="1"/>
  <c r="DN94" i="3"/>
  <c r="DN136" i="3" s="1"/>
  <c r="DO94" i="3"/>
  <c r="DO136" i="3" s="1"/>
  <c r="DP94" i="3"/>
  <c r="DP136" i="3" s="1"/>
  <c r="DQ94" i="3"/>
  <c r="DQ136" i="3" s="1"/>
  <c r="DR94" i="3"/>
  <c r="DR136" i="3" s="1"/>
  <c r="DS94" i="3"/>
  <c r="DS136" i="3" s="1"/>
  <c r="DT94" i="3"/>
  <c r="DT136" i="3" s="1"/>
  <c r="DU94" i="3"/>
  <c r="DU136" i="3" s="1"/>
  <c r="DV94" i="3"/>
  <c r="DV136" i="3" s="1"/>
  <c r="DW94" i="3"/>
  <c r="DW136" i="3" s="1"/>
  <c r="DX94" i="3"/>
  <c r="DX136" i="3" s="1"/>
  <c r="DY94" i="3"/>
  <c r="DY136" i="3" s="1"/>
  <c r="DZ94" i="3"/>
  <c r="DZ136" i="3" s="1"/>
  <c r="EA94" i="3"/>
  <c r="EA136" i="3" s="1"/>
  <c r="EB94" i="3"/>
  <c r="EB136" i="3" s="1"/>
  <c r="EC94" i="3"/>
  <c r="EC136" i="3" s="1"/>
  <c r="ED94" i="3"/>
  <c r="ED136" i="3" s="1"/>
  <c r="EE94" i="3"/>
  <c r="EE136" i="3" s="1"/>
  <c r="EF94" i="3"/>
  <c r="EF136" i="3" s="1"/>
  <c r="EG94" i="3"/>
  <c r="EG136" i="3" s="1"/>
  <c r="EH94" i="3"/>
  <c r="EH136" i="3" s="1"/>
  <c r="EI94" i="3"/>
  <c r="EI136" i="3" s="1"/>
  <c r="EJ94" i="3"/>
  <c r="EJ136" i="3" s="1"/>
  <c r="EK94" i="3"/>
  <c r="EK136" i="3" s="1"/>
  <c r="EL94" i="3"/>
  <c r="EL136" i="3" s="1"/>
  <c r="EM94" i="3"/>
  <c r="EM136" i="3" s="1"/>
  <c r="EN94" i="3"/>
  <c r="EN136" i="3" s="1"/>
  <c r="EO94" i="3"/>
  <c r="EO136" i="3" s="1"/>
  <c r="EP94" i="3"/>
  <c r="EP136" i="3" s="1"/>
  <c r="EQ94" i="3"/>
  <c r="EQ136" i="3" s="1"/>
  <c r="ER94" i="3"/>
  <c r="ER136" i="3" s="1"/>
  <c r="ES94" i="3"/>
  <c r="ES136" i="3" s="1"/>
  <c r="ET94" i="3"/>
  <c r="ET136" i="3" s="1"/>
  <c r="EU94" i="3"/>
  <c r="EU136" i="3" s="1"/>
  <c r="EV94" i="3"/>
  <c r="EV136" i="3" s="1"/>
  <c r="EW94" i="3"/>
  <c r="EW136" i="3" s="1"/>
  <c r="EX94" i="3"/>
  <c r="EX136" i="3" s="1"/>
  <c r="EY94" i="3"/>
  <c r="EY136" i="3" s="1"/>
  <c r="EZ94" i="3"/>
  <c r="EZ136" i="3" s="1"/>
  <c r="FA94" i="3"/>
  <c r="FA136" i="3" s="1"/>
  <c r="FB94" i="3"/>
  <c r="FB136" i="3" s="1"/>
  <c r="FC94" i="3"/>
  <c r="FC136" i="3" s="1"/>
  <c r="FD94" i="3"/>
  <c r="FD136" i="3" s="1"/>
  <c r="FE94" i="3"/>
  <c r="FE136" i="3" s="1"/>
  <c r="FF94" i="3"/>
  <c r="FF136" i="3" s="1"/>
  <c r="FG94" i="3"/>
  <c r="FG136" i="3" s="1"/>
  <c r="FH94" i="3"/>
  <c r="FH136" i="3" s="1"/>
  <c r="FI94" i="3"/>
  <c r="FI136" i="3" s="1"/>
  <c r="FJ94" i="3"/>
  <c r="FJ136" i="3" s="1"/>
  <c r="FK94" i="3"/>
  <c r="FK136" i="3" s="1"/>
  <c r="FL94" i="3"/>
  <c r="FL136" i="3" s="1"/>
  <c r="FM94" i="3"/>
  <c r="FM136" i="3" s="1"/>
  <c r="FN94" i="3"/>
  <c r="FN136" i="3" s="1"/>
  <c r="FO94" i="3"/>
  <c r="FO136" i="3" s="1"/>
  <c r="FP94" i="3"/>
  <c r="FP136" i="3" s="1"/>
  <c r="FQ94" i="3"/>
  <c r="FQ136" i="3" s="1"/>
  <c r="FR94" i="3"/>
  <c r="FR136" i="3" s="1"/>
  <c r="FS94" i="3"/>
  <c r="FS136" i="3" s="1"/>
  <c r="FT94" i="3"/>
  <c r="FT136" i="3" s="1"/>
  <c r="FU94" i="3"/>
  <c r="FU136" i="3" s="1"/>
  <c r="FV94" i="3"/>
  <c r="FV136" i="3" s="1"/>
  <c r="FW94" i="3"/>
  <c r="FW136" i="3" s="1"/>
  <c r="FX94" i="3"/>
  <c r="FX136" i="3" s="1"/>
  <c r="FY94" i="3"/>
  <c r="FY136" i="3" s="1"/>
  <c r="FZ94" i="3"/>
  <c r="FZ136" i="3" s="1"/>
  <c r="GA94" i="3"/>
  <c r="GA136" i="3" s="1"/>
  <c r="GB94" i="3"/>
  <c r="GB136" i="3" s="1"/>
  <c r="GC94" i="3"/>
  <c r="GC136" i="3" s="1"/>
  <c r="GD94" i="3"/>
  <c r="GD136" i="3" s="1"/>
  <c r="GE94" i="3"/>
  <c r="GE136" i="3" s="1"/>
  <c r="GF94" i="3"/>
  <c r="GF136" i="3" s="1"/>
  <c r="GG94" i="3"/>
  <c r="GG136" i="3" s="1"/>
  <c r="GH94" i="3"/>
  <c r="GH136" i="3" s="1"/>
  <c r="GI94" i="3"/>
  <c r="GI136" i="3" s="1"/>
  <c r="GJ94" i="3"/>
  <c r="GJ136" i="3" s="1"/>
  <c r="GK94" i="3"/>
  <c r="GK136" i="3" s="1"/>
  <c r="GL94" i="3"/>
  <c r="GL136" i="3" s="1"/>
  <c r="GM94" i="3"/>
  <c r="GM136" i="3" s="1"/>
  <c r="GN94" i="3"/>
  <c r="GN136" i="3" s="1"/>
  <c r="GO94" i="3"/>
  <c r="GO136" i="3" s="1"/>
  <c r="GP94" i="3"/>
  <c r="GP136" i="3" s="1"/>
  <c r="GQ94" i="3"/>
  <c r="GQ136" i="3" s="1"/>
  <c r="GR94" i="3"/>
  <c r="GR136" i="3" s="1"/>
  <c r="GS94" i="3"/>
  <c r="GS136" i="3" s="1"/>
  <c r="GT94" i="3"/>
  <c r="GT136" i="3" s="1"/>
  <c r="GU94" i="3"/>
  <c r="GU136" i="3" s="1"/>
  <c r="GV94" i="3"/>
  <c r="GV136" i="3" s="1"/>
  <c r="GW94" i="3"/>
  <c r="GW136" i="3" s="1"/>
  <c r="GX94" i="3"/>
  <c r="GX136" i="3" s="1"/>
  <c r="GY94" i="3"/>
  <c r="GY136" i="3" s="1"/>
  <c r="GZ94" i="3"/>
  <c r="GZ136" i="3" s="1"/>
  <c r="HA94" i="3"/>
  <c r="HA136" i="3" s="1"/>
  <c r="HB94" i="3"/>
  <c r="HB136" i="3" s="1"/>
  <c r="HC94" i="3"/>
  <c r="HC136" i="3" s="1"/>
  <c r="HD94" i="3"/>
  <c r="HD136" i="3" s="1"/>
  <c r="HE94" i="3"/>
  <c r="HE136" i="3" s="1"/>
  <c r="HF94" i="3"/>
  <c r="HF136" i="3" s="1"/>
  <c r="HG94" i="3"/>
  <c r="HG136" i="3" s="1"/>
  <c r="HH94" i="3"/>
  <c r="HH136" i="3" s="1"/>
  <c r="HI94" i="3"/>
  <c r="HI136" i="3" s="1"/>
  <c r="HJ94" i="3"/>
  <c r="HJ136" i="3" s="1"/>
  <c r="HK94" i="3"/>
  <c r="HK136" i="3" s="1"/>
  <c r="HL94" i="3"/>
  <c r="HL136" i="3" s="1"/>
  <c r="HM94" i="3"/>
  <c r="HM136" i="3" s="1"/>
  <c r="HN94" i="3"/>
  <c r="HN136" i="3" s="1"/>
  <c r="HO94" i="3"/>
  <c r="HO136" i="3" s="1"/>
  <c r="HP94" i="3"/>
  <c r="HP136" i="3" s="1"/>
  <c r="HQ94" i="3"/>
  <c r="HQ136" i="3" s="1"/>
  <c r="HR94" i="3"/>
  <c r="HR136" i="3" s="1"/>
  <c r="HS94" i="3"/>
  <c r="HS136" i="3" s="1"/>
  <c r="HT94" i="3"/>
  <c r="HT136" i="3" s="1"/>
  <c r="HU94" i="3"/>
  <c r="HU136" i="3" s="1"/>
  <c r="HV94" i="3"/>
  <c r="HV136" i="3" s="1"/>
  <c r="HW94" i="3"/>
  <c r="HW136" i="3" s="1"/>
  <c r="HX94" i="3"/>
  <c r="HX136" i="3" s="1"/>
  <c r="HY94" i="3"/>
  <c r="HY136" i="3" s="1"/>
  <c r="HZ94" i="3"/>
  <c r="HZ136" i="3" s="1"/>
  <c r="IA94" i="3"/>
  <c r="IA136" i="3" s="1"/>
  <c r="IB94" i="3"/>
  <c r="IB136" i="3" s="1"/>
  <c r="IC94" i="3"/>
  <c r="IC136" i="3" s="1"/>
  <c r="ID94" i="3"/>
  <c r="ID136" i="3" s="1"/>
  <c r="IE94" i="3"/>
  <c r="IE136" i="3" s="1"/>
  <c r="IF94" i="3"/>
  <c r="IF136" i="3" s="1"/>
  <c r="IG94" i="3"/>
  <c r="IG136" i="3" s="1"/>
  <c r="IH94" i="3"/>
  <c r="IH136" i="3" s="1"/>
  <c r="II94" i="3"/>
  <c r="II136" i="3" s="1"/>
  <c r="IJ94" i="3"/>
  <c r="IJ136" i="3" s="1"/>
  <c r="IK94" i="3"/>
  <c r="IK136" i="3" s="1"/>
  <c r="IL94" i="3"/>
  <c r="IL136" i="3" s="1"/>
  <c r="IM94" i="3"/>
  <c r="IM136" i="3" s="1"/>
  <c r="IN94" i="3"/>
  <c r="IN136" i="3" s="1"/>
  <c r="IO94" i="3"/>
  <c r="IO136" i="3" s="1"/>
  <c r="IP94" i="3"/>
  <c r="IP136" i="3" s="1"/>
  <c r="IQ94" i="3"/>
  <c r="IQ136" i="3" s="1"/>
  <c r="IR94" i="3"/>
  <c r="IR136" i="3" s="1"/>
  <c r="IS94" i="3"/>
  <c r="IS136" i="3" s="1"/>
  <c r="IT94" i="3"/>
  <c r="IT136" i="3" s="1"/>
  <c r="IU94" i="3"/>
  <c r="IU136" i="3" s="1"/>
  <c r="IV94" i="3"/>
  <c r="IV136" i="3" s="1"/>
  <c r="IW94" i="3"/>
  <c r="IW136" i="3" s="1"/>
  <c r="IX94" i="3"/>
  <c r="IX136" i="3" s="1"/>
  <c r="IY94" i="3"/>
  <c r="IY136" i="3" s="1"/>
  <c r="IZ94" i="3"/>
  <c r="IZ136" i="3" s="1"/>
  <c r="JA94" i="3"/>
  <c r="JA136" i="3" s="1"/>
  <c r="JB94" i="3"/>
  <c r="JB136" i="3" s="1"/>
  <c r="JC94" i="3"/>
  <c r="JC136" i="3" s="1"/>
  <c r="JD94" i="3"/>
  <c r="JD136" i="3" s="1"/>
  <c r="JE94" i="3"/>
  <c r="JE136" i="3" s="1"/>
  <c r="JF94" i="3"/>
  <c r="JF136" i="3" s="1"/>
  <c r="JG94" i="3"/>
  <c r="JG136" i="3" s="1"/>
  <c r="JH94" i="3"/>
  <c r="JH136" i="3" s="1"/>
  <c r="JI94" i="3"/>
  <c r="JI136" i="3" s="1"/>
  <c r="JJ94" i="3"/>
  <c r="JJ136" i="3" s="1"/>
  <c r="JK94" i="3"/>
  <c r="JK136" i="3" s="1"/>
  <c r="JL94" i="3"/>
  <c r="JL136" i="3" s="1"/>
  <c r="JM94" i="3"/>
  <c r="JM136" i="3" s="1"/>
  <c r="JN94" i="3"/>
  <c r="JN136" i="3" s="1"/>
  <c r="JO94" i="3"/>
  <c r="JO136" i="3" s="1"/>
  <c r="JP94" i="3"/>
  <c r="JP136" i="3" s="1"/>
  <c r="JQ94" i="3"/>
  <c r="JQ136" i="3" s="1"/>
  <c r="JR94" i="3"/>
  <c r="JR136" i="3" s="1"/>
  <c r="JS94" i="3"/>
  <c r="JS136" i="3" s="1"/>
  <c r="JT94" i="3"/>
  <c r="JT136" i="3" s="1"/>
  <c r="JU94" i="3"/>
  <c r="JU136" i="3" s="1"/>
  <c r="JV94" i="3"/>
  <c r="JV136" i="3" s="1"/>
  <c r="JW94" i="3"/>
  <c r="JW136" i="3" s="1"/>
  <c r="JX94" i="3"/>
  <c r="JX136" i="3" s="1"/>
  <c r="JY94" i="3"/>
  <c r="JY136" i="3" s="1"/>
  <c r="JZ94" i="3"/>
  <c r="JZ136" i="3" s="1"/>
  <c r="KA94" i="3"/>
  <c r="KA136" i="3" s="1"/>
  <c r="KB94" i="3"/>
  <c r="KB136" i="3" s="1"/>
  <c r="KC94" i="3"/>
  <c r="KC136" i="3" s="1"/>
  <c r="KD94" i="3"/>
  <c r="KD136" i="3" s="1"/>
  <c r="KE94" i="3"/>
  <c r="KE136" i="3" s="1"/>
  <c r="KF94" i="3"/>
  <c r="KF136" i="3" s="1"/>
  <c r="KG94" i="3"/>
  <c r="KG136" i="3" s="1"/>
  <c r="KH94" i="3"/>
  <c r="KH136" i="3" s="1"/>
  <c r="KI94" i="3"/>
  <c r="KI136" i="3" s="1"/>
  <c r="KJ94" i="3"/>
  <c r="KK94" i="3"/>
  <c r="KK136" i="3" s="1"/>
  <c r="KL94" i="3"/>
  <c r="KL136" i="3" s="1"/>
  <c r="KM94" i="3"/>
  <c r="KM136" i="3" s="1"/>
  <c r="KN94" i="3"/>
  <c r="KN136" i="3" s="1"/>
  <c r="KO94" i="3"/>
  <c r="KO136" i="3" s="1"/>
  <c r="KP94" i="3"/>
  <c r="KP136" i="3" s="1"/>
  <c r="KQ94" i="3"/>
  <c r="KQ136" i="3" s="1"/>
  <c r="KR94" i="3"/>
  <c r="KR136" i="3" s="1"/>
  <c r="KS94" i="3"/>
  <c r="KS136" i="3" s="1"/>
  <c r="KT94" i="3"/>
  <c r="KT136" i="3" s="1"/>
  <c r="KU94" i="3"/>
  <c r="KU136" i="3" s="1"/>
  <c r="KV94" i="3"/>
  <c r="KV136" i="3" s="1"/>
  <c r="KW94" i="3"/>
  <c r="KW136" i="3" s="1"/>
  <c r="KX94" i="3"/>
  <c r="KY94" i="3"/>
  <c r="KY136" i="3" s="1"/>
  <c r="KZ94" i="3"/>
  <c r="KZ136" i="3" s="1"/>
  <c r="LA94" i="3"/>
  <c r="LA136" i="3" s="1"/>
  <c r="LB94" i="3"/>
  <c r="LB136" i="3" s="1"/>
  <c r="LC94" i="3"/>
  <c r="LC136" i="3" s="1"/>
  <c r="LD94" i="3"/>
  <c r="LD136" i="3" s="1"/>
  <c r="LE94" i="3"/>
  <c r="LE136" i="3" s="1"/>
  <c r="LF94" i="3"/>
  <c r="LF136" i="3" s="1"/>
  <c r="LG94" i="3"/>
  <c r="LG136" i="3" s="1"/>
  <c r="LH94" i="3"/>
  <c r="LH136" i="3" s="1"/>
  <c r="LI94" i="3"/>
  <c r="LI136" i="3" s="1"/>
  <c r="LJ94" i="3"/>
  <c r="LK94" i="3"/>
  <c r="LK136" i="3" s="1"/>
  <c r="LL94" i="3"/>
  <c r="LL136" i="3" s="1"/>
  <c r="LM94" i="3"/>
  <c r="LM136" i="3" s="1"/>
  <c r="LN94" i="3"/>
  <c r="LN136" i="3" s="1"/>
  <c r="LO94" i="3"/>
  <c r="LO136" i="3" s="1"/>
  <c r="D95" i="3"/>
  <c r="E95" i="3"/>
  <c r="F95" i="3"/>
  <c r="F137" i="3" s="1"/>
  <c r="G95" i="3"/>
  <c r="G137" i="3" s="1"/>
  <c r="H95" i="3"/>
  <c r="H137" i="3" s="1"/>
  <c r="I95" i="3"/>
  <c r="I137" i="3" s="1"/>
  <c r="J95" i="3"/>
  <c r="K95" i="3"/>
  <c r="K137" i="3" s="1"/>
  <c r="L95" i="3"/>
  <c r="L137" i="3" s="1"/>
  <c r="M95" i="3"/>
  <c r="M137" i="3" s="1"/>
  <c r="N95" i="3"/>
  <c r="N137" i="3" s="1"/>
  <c r="O95" i="3"/>
  <c r="O137" i="3" s="1"/>
  <c r="P95" i="3"/>
  <c r="G50" i="19" s="1"/>
  <c r="Q95" i="3"/>
  <c r="Q137" i="3" s="1"/>
  <c r="P137" i="3" s="1"/>
  <c r="R95" i="3"/>
  <c r="R137" i="3" s="1"/>
  <c r="S95" i="3"/>
  <c r="S137" i="3" s="1"/>
  <c r="T95" i="3"/>
  <c r="T137" i="3" s="1"/>
  <c r="U95" i="3"/>
  <c r="U137" i="3" s="1"/>
  <c r="V95" i="3"/>
  <c r="H50" i="19" s="1"/>
  <c r="W95" i="3"/>
  <c r="W137" i="3" s="1"/>
  <c r="X95" i="3"/>
  <c r="X137" i="3" s="1"/>
  <c r="Y95" i="3"/>
  <c r="Y137" i="3" s="1"/>
  <c r="Z95" i="3"/>
  <c r="Z137" i="3" s="1"/>
  <c r="AA95" i="3"/>
  <c r="AA137" i="3" s="1"/>
  <c r="AB95" i="3"/>
  <c r="AB137" i="3" s="1"/>
  <c r="AC95" i="3"/>
  <c r="AC137" i="3" s="1"/>
  <c r="AD95" i="3"/>
  <c r="AD137" i="3" s="1"/>
  <c r="AE95" i="3"/>
  <c r="AE137" i="3" s="1"/>
  <c r="AF95" i="3"/>
  <c r="AF137" i="3" s="1"/>
  <c r="AG95" i="3"/>
  <c r="AG137" i="3" s="1"/>
  <c r="AH95" i="3"/>
  <c r="AH137" i="3" s="1"/>
  <c r="AI95" i="3"/>
  <c r="AI137" i="3" s="1"/>
  <c r="AJ95" i="3"/>
  <c r="AJ137" i="3" s="1"/>
  <c r="AK95" i="3"/>
  <c r="AK137" i="3" s="1"/>
  <c r="AL95" i="3"/>
  <c r="AL137" i="3" s="1"/>
  <c r="AM95" i="3"/>
  <c r="AM137" i="3" s="1"/>
  <c r="AN95" i="3"/>
  <c r="AN137" i="3" s="1"/>
  <c r="AO95" i="3"/>
  <c r="AO137" i="3" s="1"/>
  <c r="AP95" i="3"/>
  <c r="AP137" i="3" s="1"/>
  <c r="AQ95" i="3"/>
  <c r="AQ137" i="3" s="1"/>
  <c r="AR95" i="3"/>
  <c r="AR137" i="3" s="1"/>
  <c r="AS95" i="3"/>
  <c r="AS137" i="3" s="1"/>
  <c r="AT95" i="3"/>
  <c r="AT137" i="3" s="1"/>
  <c r="AU95" i="3"/>
  <c r="AU137" i="3" s="1"/>
  <c r="AV95" i="3"/>
  <c r="AV137" i="3" s="1"/>
  <c r="AW95" i="3"/>
  <c r="AW137" i="3" s="1"/>
  <c r="AX95" i="3"/>
  <c r="AX137" i="3" s="1"/>
  <c r="AY95" i="3"/>
  <c r="AY137" i="3" s="1"/>
  <c r="AZ95" i="3"/>
  <c r="AZ137" i="3" s="1"/>
  <c r="BA95" i="3"/>
  <c r="BA137" i="3" s="1"/>
  <c r="BB95" i="3"/>
  <c r="BB137" i="3" s="1"/>
  <c r="BC95" i="3"/>
  <c r="BC137" i="3" s="1"/>
  <c r="BD95" i="3"/>
  <c r="BD137" i="3" s="1"/>
  <c r="BE95" i="3"/>
  <c r="BE137" i="3" s="1"/>
  <c r="BF95" i="3"/>
  <c r="BF137" i="3" s="1"/>
  <c r="BG95" i="3"/>
  <c r="BG137" i="3" s="1"/>
  <c r="BH95" i="3"/>
  <c r="BH137" i="3" s="1"/>
  <c r="BI95" i="3"/>
  <c r="BI137" i="3" s="1"/>
  <c r="BJ95" i="3"/>
  <c r="BJ137" i="3" s="1"/>
  <c r="BK95" i="3"/>
  <c r="BK137" i="3" s="1"/>
  <c r="BL95" i="3"/>
  <c r="BL137" i="3" s="1"/>
  <c r="BM95" i="3"/>
  <c r="BM137" i="3" s="1"/>
  <c r="BN95" i="3"/>
  <c r="BN137" i="3" s="1"/>
  <c r="BO95" i="3"/>
  <c r="BO137" i="3" s="1"/>
  <c r="BP95" i="3"/>
  <c r="BP137" i="3" s="1"/>
  <c r="BQ95" i="3"/>
  <c r="BQ137" i="3" s="1"/>
  <c r="BR95" i="3"/>
  <c r="BR137" i="3" s="1"/>
  <c r="BS95" i="3"/>
  <c r="BS137" i="3" s="1"/>
  <c r="BT95" i="3"/>
  <c r="BT137" i="3" s="1"/>
  <c r="BU95" i="3"/>
  <c r="BU137" i="3" s="1"/>
  <c r="BV95" i="3"/>
  <c r="BV137" i="3" s="1"/>
  <c r="BW95" i="3"/>
  <c r="BW137" i="3" s="1"/>
  <c r="BX95" i="3"/>
  <c r="BX137" i="3" s="1"/>
  <c r="BY95" i="3"/>
  <c r="BY137" i="3" s="1"/>
  <c r="BZ95" i="3"/>
  <c r="BZ137" i="3" s="1"/>
  <c r="CA95" i="3"/>
  <c r="CA137" i="3" s="1"/>
  <c r="CB95" i="3"/>
  <c r="CB137" i="3" s="1"/>
  <c r="CC95" i="3"/>
  <c r="CC137" i="3" s="1"/>
  <c r="CD95" i="3"/>
  <c r="CD137" i="3" s="1"/>
  <c r="CE95" i="3"/>
  <c r="CE137" i="3" s="1"/>
  <c r="CF95" i="3"/>
  <c r="CF137" i="3" s="1"/>
  <c r="CG95" i="3"/>
  <c r="CG137" i="3" s="1"/>
  <c r="CH95" i="3"/>
  <c r="CH137" i="3" s="1"/>
  <c r="CI95" i="3"/>
  <c r="CI137" i="3" s="1"/>
  <c r="CJ95" i="3"/>
  <c r="CJ137" i="3" s="1"/>
  <c r="CK95" i="3"/>
  <c r="CK137" i="3" s="1"/>
  <c r="CL95" i="3"/>
  <c r="CL137" i="3" s="1"/>
  <c r="CM95" i="3"/>
  <c r="CM137" i="3" s="1"/>
  <c r="CN95" i="3"/>
  <c r="CN137" i="3" s="1"/>
  <c r="CO95" i="3"/>
  <c r="CO137" i="3" s="1"/>
  <c r="CP95" i="3"/>
  <c r="CP137" i="3" s="1"/>
  <c r="CQ95" i="3"/>
  <c r="CQ137" i="3" s="1"/>
  <c r="CR95" i="3"/>
  <c r="CR137" i="3" s="1"/>
  <c r="CS95" i="3"/>
  <c r="CS137" i="3" s="1"/>
  <c r="CT95" i="3"/>
  <c r="CT137" i="3" s="1"/>
  <c r="CU95" i="3"/>
  <c r="CU137" i="3" s="1"/>
  <c r="CV95" i="3"/>
  <c r="CV137" i="3" s="1"/>
  <c r="CW95" i="3"/>
  <c r="CW137" i="3" s="1"/>
  <c r="CX95" i="3"/>
  <c r="CX137" i="3" s="1"/>
  <c r="CY95" i="3"/>
  <c r="CY137" i="3" s="1"/>
  <c r="CZ95" i="3"/>
  <c r="CZ137" i="3" s="1"/>
  <c r="DA95" i="3"/>
  <c r="DA137" i="3" s="1"/>
  <c r="DB95" i="3"/>
  <c r="DB137" i="3" s="1"/>
  <c r="DC95" i="3"/>
  <c r="DC137" i="3" s="1"/>
  <c r="DD95" i="3"/>
  <c r="DD137" i="3" s="1"/>
  <c r="DE95" i="3"/>
  <c r="DE137" i="3" s="1"/>
  <c r="DF95" i="3"/>
  <c r="DF137" i="3" s="1"/>
  <c r="DG95" i="3"/>
  <c r="DG137" i="3" s="1"/>
  <c r="DH95" i="3"/>
  <c r="DH137" i="3" s="1"/>
  <c r="DI95" i="3"/>
  <c r="DI137" i="3" s="1"/>
  <c r="DJ95" i="3"/>
  <c r="DJ137" i="3" s="1"/>
  <c r="DK95" i="3"/>
  <c r="DK137" i="3" s="1"/>
  <c r="DL95" i="3"/>
  <c r="DL137" i="3" s="1"/>
  <c r="DM95" i="3"/>
  <c r="DM137" i="3" s="1"/>
  <c r="DN95" i="3"/>
  <c r="DN137" i="3" s="1"/>
  <c r="DO95" i="3"/>
  <c r="DO137" i="3" s="1"/>
  <c r="DP95" i="3"/>
  <c r="DP137" i="3" s="1"/>
  <c r="DQ95" i="3"/>
  <c r="DQ137" i="3" s="1"/>
  <c r="DR95" i="3"/>
  <c r="DR137" i="3" s="1"/>
  <c r="DS95" i="3"/>
  <c r="DS137" i="3" s="1"/>
  <c r="DT95" i="3"/>
  <c r="DT137" i="3" s="1"/>
  <c r="DU95" i="3"/>
  <c r="DU137" i="3" s="1"/>
  <c r="DV95" i="3"/>
  <c r="DV137" i="3" s="1"/>
  <c r="DW95" i="3"/>
  <c r="DW137" i="3" s="1"/>
  <c r="DX95" i="3"/>
  <c r="DX137" i="3" s="1"/>
  <c r="DY95" i="3"/>
  <c r="DY137" i="3" s="1"/>
  <c r="DZ95" i="3"/>
  <c r="DZ137" i="3" s="1"/>
  <c r="EA95" i="3"/>
  <c r="EA137" i="3" s="1"/>
  <c r="EB95" i="3"/>
  <c r="EB137" i="3" s="1"/>
  <c r="EC95" i="3"/>
  <c r="EC137" i="3" s="1"/>
  <c r="ED95" i="3"/>
  <c r="ED137" i="3" s="1"/>
  <c r="EE95" i="3"/>
  <c r="EE137" i="3" s="1"/>
  <c r="EF95" i="3"/>
  <c r="EF137" i="3" s="1"/>
  <c r="EG95" i="3"/>
  <c r="EG137" i="3" s="1"/>
  <c r="EH95" i="3"/>
  <c r="EI95" i="3"/>
  <c r="EI137" i="3" s="1"/>
  <c r="EJ95" i="3"/>
  <c r="EJ137" i="3" s="1"/>
  <c r="EK95" i="3"/>
  <c r="EK137" i="3" s="1"/>
  <c r="EL95" i="3"/>
  <c r="EL137" i="3" s="1"/>
  <c r="EM95" i="3"/>
  <c r="EM137" i="3" s="1"/>
  <c r="EN95" i="3"/>
  <c r="EN137" i="3" s="1"/>
  <c r="EO95" i="3"/>
  <c r="EO137" i="3" s="1"/>
  <c r="EP95" i="3"/>
  <c r="EP137" i="3" s="1"/>
  <c r="EQ95" i="3"/>
  <c r="EQ137" i="3" s="1"/>
  <c r="ER95" i="3"/>
  <c r="ER137" i="3" s="1"/>
  <c r="ES95" i="3"/>
  <c r="ES137" i="3" s="1"/>
  <c r="ET95" i="3"/>
  <c r="ET137" i="3" s="1"/>
  <c r="EU95" i="3"/>
  <c r="EU137" i="3" s="1"/>
  <c r="EV95" i="3"/>
  <c r="EV137" i="3" s="1"/>
  <c r="EW95" i="3"/>
  <c r="EW137" i="3" s="1"/>
  <c r="EX95" i="3"/>
  <c r="EX137" i="3" s="1"/>
  <c r="EY95" i="3"/>
  <c r="EY137" i="3" s="1"/>
  <c r="EZ95" i="3"/>
  <c r="EZ137" i="3" s="1"/>
  <c r="FA95" i="3"/>
  <c r="FA137" i="3" s="1"/>
  <c r="FB95" i="3"/>
  <c r="FB137" i="3" s="1"/>
  <c r="FC95" i="3"/>
  <c r="FC137" i="3" s="1"/>
  <c r="FD95" i="3"/>
  <c r="FD137" i="3" s="1"/>
  <c r="FE95" i="3"/>
  <c r="FE137" i="3" s="1"/>
  <c r="FF95" i="3"/>
  <c r="FF137" i="3" s="1"/>
  <c r="FG95" i="3"/>
  <c r="FG137" i="3" s="1"/>
  <c r="FH95" i="3"/>
  <c r="FH137" i="3" s="1"/>
  <c r="FI95" i="3"/>
  <c r="FJ95" i="3"/>
  <c r="FJ137" i="3" s="1"/>
  <c r="FK95" i="3"/>
  <c r="FK137" i="3" s="1"/>
  <c r="FL95" i="3"/>
  <c r="FL137" i="3" s="1"/>
  <c r="FM95" i="3"/>
  <c r="FM137" i="3" s="1"/>
  <c r="FN95" i="3"/>
  <c r="FN137" i="3" s="1"/>
  <c r="FO95" i="3"/>
  <c r="FO137" i="3" s="1"/>
  <c r="FP95" i="3"/>
  <c r="FP137" i="3" s="1"/>
  <c r="FQ95" i="3"/>
  <c r="FQ137" i="3" s="1"/>
  <c r="FR95" i="3"/>
  <c r="FR137" i="3" s="1"/>
  <c r="FS95" i="3"/>
  <c r="FS137" i="3" s="1"/>
  <c r="FT95" i="3"/>
  <c r="FT137" i="3" s="1"/>
  <c r="FU95" i="3"/>
  <c r="FU137" i="3" s="1"/>
  <c r="FV95" i="3"/>
  <c r="FV137" i="3" s="1"/>
  <c r="FW95" i="3"/>
  <c r="FW137" i="3" s="1"/>
  <c r="FX95" i="3"/>
  <c r="FX137" i="3" s="1"/>
  <c r="FY95" i="3"/>
  <c r="FY137" i="3" s="1"/>
  <c r="FZ95" i="3"/>
  <c r="FZ137" i="3" s="1"/>
  <c r="GA95" i="3"/>
  <c r="GA137" i="3" s="1"/>
  <c r="GB95" i="3"/>
  <c r="GB137" i="3" s="1"/>
  <c r="GC95" i="3"/>
  <c r="GC137" i="3" s="1"/>
  <c r="GD95" i="3"/>
  <c r="GD137" i="3" s="1"/>
  <c r="GE95" i="3"/>
  <c r="GE137" i="3" s="1"/>
  <c r="GF95" i="3"/>
  <c r="GF137" i="3" s="1"/>
  <c r="GG95" i="3"/>
  <c r="GG137" i="3" s="1"/>
  <c r="GH95" i="3"/>
  <c r="GH137" i="3" s="1"/>
  <c r="GI95" i="3"/>
  <c r="GI137" i="3" s="1"/>
  <c r="GJ95" i="3"/>
  <c r="GJ137" i="3" s="1"/>
  <c r="GK95" i="3"/>
  <c r="GK137" i="3" s="1"/>
  <c r="GL95" i="3"/>
  <c r="GL137" i="3" s="1"/>
  <c r="GM95" i="3"/>
  <c r="GM137" i="3" s="1"/>
  <c r="GN95" i="3"/>
  <c r="GN137" i="3" s="1"/>
  <c r="GO95" i="3"/>
  <c r="GO137" i="3" s="1"/>
  <c r="GP95" i="3"/>
  <c r="GP137" i="3" s="1"/>
  <c r="GQ95" i="3"/>
  <c r="GQ137" i="3" s="1"/>
  <c r="GR95" i="3"/>
  <c r="GR137" i="3" s="1"/>
  <c r="GS95" i="3"/>
  <c r="GS137" i="3" s="1"/>
  <c r="GT95" i="3"/>
  <c r="GT137" i="3" s="1"/>
  <c r="GU95" i="3"/>
  <c r="GU137" i="3" s="1"/>
  <c r="GV95" i="3"/>
  <c r="GV137" i="3" s="1"/>
  <c r="GW95" i="3"/>
  <c r="GW137" i="3" s="1"/>
  <c r="GX95" i="3"/>
  <c r="GX137" i="3" s="1"/>
  <c r="GY95" i="3"/>
  <c r="GY137" i="3" s="1"/>
  <c r="GZ95" i="3"/>
  <c r="GZ137" i="3" s="1"/>
  <c r="HA95" i="3"/>
  <c r="HA137" i="3" s="1"/>
  <c r="HB95" i="3"/>
  <c r="HB137" i="3" s="1"/>
  <c r="HC95" i="3"/>
  <c r="HC137" i="3" s="1"/>
  <c r="HD95" i="3"/>
  <c r="HD137" i="3" s="1"/>
  <c r="HE95" i="3"/>
  <c r="HE137" i="3" s="1"/>
  <c r="HF95" i="3"/>
  <c r="HF137" i="3" s="1"/>
  <c r="HG95" i="3"/>
  <c r="HG137" i="3" s="1"/>
  <c r="HH95" i="3"/>
  <c r="HH137" i="3" s="1"/>
  <c r="HI95" i="3"/>
  <c r="HI137" i="3" s="1"/>
  <c r="HJ95" i="3"/>
  <c r="HJ137" i="3" s="1"/>
  <c r="HK95" i="3"/>
  <c r="HK137" i="3" s="1"/>
  <c r="HL95" i="3"/>
  <c r="HL137" i="3" s="1"/>
  <c r="HM95" i="3"/>
  <c r="HM137" i="3" s="1"/>
  <c r="HN95" i="3"/>
  <c r="HN137" i="3" s="1"/>
  <c r="HO95" i="3"/>
  <c r="HO137" i="3" s="1"/>
  <c r="HP95" i="3"/>
  <c r="HP137" i="3" s="1"/>
  <c r="HQ95" i="3"/>
  <c r="HQ137" i="3" s="1"/>
  <c r="HR95" i="3"/>
  <c r="HR137" i="3" s="1"/>
  <c r="HS95" i="3"/>
  <c r="HS137" i="3" s="1"/>
  <c r="HT95" i="3"/>
  <c r="HT137" i="3" s="1"/>
  <c r="HU95" i="3"/>
  <c r="HU137" i="3" s="1"/>
  <c r="HV95" i="3"/>
  <c r="HV137" i="3" s="1"/>
  <c r="HW95" i="3"/>
  <c r="HW137" i="3" s="1"/>
  <c r="HX95" i="3"/>
  <c r="HX137" i="3" s="1"/>
  <c r="HY95" i="3"/>
  <c r="HY137" i="3" s="1"/>
  <c r="HZ95" i="3"/>
  <c r="HZ137" i="3" s="1"/>
  <c r="IA95" i="3"/>
  <c r="IA137" i="3" s="1"/>
  <c r="IB95" i="3"/>
  <c r="IB137" i="3" s="1"/>
  <c r="IC95" i="3"/>
  <c r="IC137" i="3" s="1"/>
  <c r="ID95" i="3"/>
  <c r="ID137" i="3" s="1"/>
  <c r="IE95" i="3"/>
  <c r="IE137" i="3" s="1"/>
  <c r="IF95" i="3"/>
  <c r="IF137" i="3" s="1"/>
  <c r="IG95" i="3"/>
  <c r="IG137" i="3" s="1"/>
  <c r="IH95" i="3"/>
  <c r="IH137" i="3" s="1"/>
  <c r="II95" i="3"/>
  <c r="II137" i="3" s="1"/>
  <c r="IJ95" i="3"/>
  <c r="IJ137" i="3" s="1"/>
  <c r="IK95" i="3"/>
  <c r="IK137" i="3" s="1"/>
  <c r="IL95" i="3"/>
  <c r="IL137" i="3" s="1"/>
  <c r="IM95" i="3"/>
  <c r="IM137" i="3" s="1"/>
  <c r="IN95" i="3"/>
  <c r="IN137" i="3" s="1"/>
  <c r="IO95" i="3"/>
  <c r="IO137" i="3" s="1"/>
  <c r="IP95" i="3"/>
  <c r="IP137" i="3" s="1"/>
  <c r="IQ95" i="3"/>
  <c r="IQ137" i="3" s="1"/>
  <c r="IR95" i="3"/>
  <c r="IR137" i="3" s="1"/>
  <c r="IS95" i="3"/>
  <c r="IS137" i="3" s="1"/>
  <c r="IT95" i="3"/>
  <c r="IT137" i="3" s="1"/>
  <c r="IU95" i="3"/>
  <c r="IU137" i="3" s="1"/>
  <c r="IV95" i="3"/>
  <c r="IV137" i="3" s="1"/>
  <c r="IW95" i="3"/>
  <c r="IW137" i="3" s="1"/>
  <c r="IX95" i="3"/>
  <c r="IX137" i="3" s="1"/>
  <c r="IY95" i="3"/>
  <c r="IY137" i="3" s="1"/>
  <c r="IZ95" i="3"/>
  <c r="IZ137" i="3" s="1"/>
  <c r="JA95" i="3"/>
  <c r="JA137" i="3" s="1"/>
  <c r="JB95" i="3"/>
  <c r="JB137" i="3" s="1"/>
  <c r="JC95" i="3"/>
  <c r="JC137" i="3" s="1"/>
  <c r="JD95" i="3"/>
  <c r="JD137" i="3" s="1"/>
  <c r="JE95" i="3"/>
  <c r="JE137" i="3" s="1"/>
  <c r="JF95" i="3"/>
  <c r="JF137" i="3" s="1"/>
  <c r="JG95" i="3"/>
  <c r="JG137" i="3" s="1"/>
  <c r="JH95" i="3"/>
  <c r="JH137" i="3" s="1"/>
  <c r="JI95" i="3"/>
  <c r="JI137" i="3" s="1"/>
  <c r="JJ95" i="3"/>
  <c r="JJ137" i="3" s="1"/>
  <c r="JK95" i="3"/>
  <c r="JK137" i="3" s="1"/>
  <c r="JL95" i="3"/>
  <c r="JL137" i="3" s="1"/>
  <c r="JM95" i="3"/>
  <c r="JM137" i="3" s="1"/>
  <c r="JN95" i="3"/>
  <c r="JN137" i="3" s="1"/>
  <c r="JO95" i="3"/>
  <c r="JO137" i="3" s="1"/>
  <c r="JP95" i="3"/>
  <c r="JP137" i="3" s="1"/>
  <c r="JQ95" i="3"/>
  <c r="JQ137" i="3" s="1"/>
  <c r="JR95" i="3"/>
  <c r="JR137" i="3" s="1"/>
  <c r="JS95" i="3"/>
  <c r="JS137" i="3" s="1"/>
  <c r="JT95" i="3"/>
  <c r="JT137" i="3" s="1"/>
  <c r="JU95" i="3"/>
  <c r="JU137" i="3" s="1"/>
  <c r="JV95" i="3"/>
  <c r="JV137" i="3" s="1"/>
  <c r="JW95" i="3"/>
  <c r="JW137" i="3" s="1"/>
  <c r="JX95" i="3"/>
  <c r="JX137" i="3" s="1"/>
  <c r="JY95" i="3"/>
  <c r="JY137" i="3" s="1"/>
  <c r="JZ95" i="3"/>
  <c r="JZ137" i="3" s="1"/>
  <c r="KA95" i="3"/>
  <c r="KA137" i="3" s="1"/>
  <c r="KB95" i="3"/>
  <c r="KB137" i="3" s="1"/>
  <c r="KC95" i="3"/>
  <c r="KC137" i="3" s="1"/>
  <c r="KD95" i="3"/>
  <c r="KD137" i="3" s="1"/>
  <c r="KE95" i="3"/>
  <c r="KE137" i="3" s="1"/>
  <c r="KF95" i="3"/>
  <c r="KF137" i="3" s="1"/>
  <c r="KG95" i="3"/>
  <c r="KG137" i="3" s="1"/>
  <c r="KH95" i="3"/>
  <c r="KH137" i="3" s="1"/>
  <c r="KI95" i="3"/>
  <c r="KI137" i="3" s="1"/>
  <c r="KJ95" i="3"/>
  <c r="I50" i="19" s="1"/>
  <c r="KK95" i="3"/>
  <c r="KK137" i="3" s="1"/>
  <c r="KL95" i="3"/>
  <c r="KL137" i="3" s="1"/>
  <c r="KM95" i="3"/>
  <c r="KM137" i="3" s="1"/>
  <c r="KN95" i="3"/>
  <c r="KN137" i="3" s="1"/>
  <c r="KO95" i="3"/>
  <c r="KO137" i="3" s="1"/>
  <c r="KP95" i="3"/>
  <c r="KP137" i="3" s="1"/>
  <c r="KQ95" i="3"/>
  <c r="KQ137" i="3" s="1"/>
  <c r="KR95" i="3"/>
  <c r="KR137" i="3" s="1"/>
  <c r="KS95" i="3"/>
  <c r="KS137" i="3" s="1"/>
  <c r="KT95" i="3"/>
  <c r="KT137" i="3" s="1"/>
  <c r="KU95" i="3"/>
  <c r="KU137" i="3" s="1"/>
  <c r="KV95" i="3"/>
  <c r="KV137" i="3" s="1"/>
  <c r="KW95" i="3"/>
  <c r="KW137" i="3" s="1"/>
  <c r="KX95" i="3"/>
  <c r="J50" i="19" s="1"/>
  <c r="KY95" i="3"/>
  <c r="KY137" i="3" s="1"/>
  <c r="KZ95" i="3"/>
  <c r="KZ137" i="3" s="1"/>
  <c r="LA95" i="3"/>
  <c r="LA137" i="3" s="1"/>
  <c r="LB95" i="3"/>
  <c r="LB137" i="3" s="1"/>
  <c r="LC95" i="3"/>
  <c r="LC137" i="3" s="1"/>
  <c r="LD95" i="3"/>
  <c r="LD137" i="3" s="1"/>
  <c r="LE95" i="3"/>
  <c r="LE137" i="3" s="1"/>
  <c r="LF95" i="3"/>
  <c r="LF137" i="3" s="1"/>
  <c r="LG95" i="3"/>
  <c r="LG137" i="3" s="1"/>
  <c r="LH95" i="3"/>
  <c r="LH137" i="3" s="1"/>
  <c r="LI95" i="3"/>
  <c r="LI137" i="3" s="1"/>
  <c r="LJ95" i="3"/>
  <c r="LK95" i="3"/>
  <c r="LK137" i="3" s="1"/>
  <c r="LL95" i="3"/>
  <c r="LL137" i="3" s="1"/>
  <c r="LM95" i="3"/>
  <c r="LM137" i="3" s="1"/>
  <c r="LN95" i="3"/>
  <c r="LN137" i="3" s="1"/>
  <c r="LO95" i="3"/>
  <c r="LO137" i="3" s="1"/>
  <c r="D96" i="3"/>
  <c r="E51" i="19" s="1"/>
  <c r="E96" i="3"/>
  <c r="E138" i="3" s="1"/>
  <c r="D138" i="3" s="1"/>
  <c r="F96" i="3"/>
  <c r="F138" i="3" s="1"/>
  <c r="G96" i="3"/>
  <c r="G138" i="3" s="1"/>
  <c r="H96" i="3"/>
  <c r="H138" i="3" s="1"/>
  <c r="I96" i="3"/>
  <c r="I138" i="3" s="1"/>
  <c r="J96" i="3"/>
  <c r="F51" i="19" s="1"/>
  <c r="K96" i="3"/>
  <c r="K138" i="3" s="1"/>
  <c r="L96" i="3"/>
  <c r="L138" i="3" s="1"/>
  <c r="M96" i="3"/>
  <c r="M138" i="3" s="1"/>
  <c r="N96" i="3"/>
  <c r="N138" i="3" s="1"/>
  <c r="O96" i="3"/>
  <c r="O138" i="3" s="1"/>
  <c r="P96" i="3"/>
  <c r="G51" i="19" s="1"/>
  <c r="Q96" i="3"/>
  <c r="Q138" i="3" s="1"/>
  <c r="R96" i="3"/>
  <c r="R138" i="3" s="1"/>
  <c r="S96" i="3"/>
  <c r="S138" i="3" s="1"/>
  <c r="T96" i="3"/>
  <c r="T138" i="3" s="1"/>
  <c r="U96" i="3"/>
  <c r="U138" i="3" s="1"/>
  <c r="V96" i="3"/>
  <c r="H51" i="19" s="1"/>
  <c r="W96" i="3"/>
  <c r="W138" i="3" s="1"/>
  <c r="X96" i="3"/>
  <c r="X138" i="3" s="1"/>
  <c r="Y96" i="3"/>
  <c r="Y138" i="3" s="1"/>
  <c r="Z96" i="3"/>
  <c r="Z138" i="3" s="1"/>
  <c r="AA96" i="3"/>
  <c r="AA138" i="3" s="1"/>
  <c r="AB96" i="3"/>
  <c r="AB138" i="3" s="1"/>
  <c r="AC96" i="3"/>
  <c r="AC138" i="3" s="1"/>
  <c r="AD96" i="3"/>
  <c r="AD138" i="3" s="1"/>
  <c r="AE96" i="3"/>
  <c r="AE138" i="3" s="1"/>
  <c r="AF96" i="3"/>
  <c r="AF138" i="3" s="1"/>
  <c r="AG96" i="3"/>
  <c r="AG138" i="3" s="1"/>
  <c r="AH96" i="3"/>
  <c r="AH138" i="3" s="1"/>
  <c r="AI96" i="3"/>
  <c r="AI138" i="3" s="1"/>
  <c r="AJ96" i="3"/>
  <c r="AJ138" i="3" s="1"/>
  <c r="AK96" i="3"/>
  <c r="AK138" i="3" s="1"/>
  <c r="AL96" i="3"/>
  <c r="AL138" i="3" s="1"/>
  <c r="AM96" i="3"/>
  <c r="AM138" i="3" s="1"/>
  <c r="AN96" i="3"/>
  <c r="AN138" i="3" s="1"/>
  <c r="AO96" i="3"/>
  <c r="AO138" i="3" s="1"/>
  <c r="AP96" i="3"/>
  <c r="AP138" i="3" s="1"/>
  <c r="AQ96" i="3"/>
  <c r="AQ138" i="3" s="1"/>
  <c r="AR96" i="3"/>
  <c r="AR138" i="3" s="1"/>
  <c r="AS96" i="3"/>
  <c r="AS138" i="3" s="1"/>
  <c r="AT96" i="3"/>
  <c r="AT138" i="3" s="1"/>
  <c r="AU96" i="3"/>
  <c r="AU138" i="3" s="1"/>
  <c r="AV96" i="3"/>
  <c r="AV138" i="3" s="1"/>
  <c r="AW96" i="3"/>
  <c r="AW138" i="3" s="1"/>
  <c r="AX96" i="3"/>
  <c r="AX138" i="3" s="1"/>
  <c r="AY96" i="3"/>
  <c r="AY138" i="3" s="1"/>
  <c r="AZ96" i="3"/>
  <c r="AZ138" i="3" s="1"/>
  <c r="BA96" i="3"/>
  <c r="BA138" i="3" s="1"/>
  <c r="BB96" i="3"/>
  <c r="BB138" i="3" s="1"/>
  <c r="BC96" i="3"/>
  <c r="BC138" i="3" s="1"/>
  <c r="BD96" i="3"/>
  <c r="BD138" i="3" s="1"/>
  <c r="BE96" i="3"/>
  <c r="BE138" i="3" s="1"/>
  <c r="BF96" i="3"/>
  <c r="BF138" i="3" s="1"/>
  <c r="BG96" i="3"/>
  <c r="BG138" i="3" s="1"/>
  <c r="BH96" i="3"/>
  <c r="BH138" i="3" s="1"/>
  <c r="BI96" i="3"/>
  <c r="BI138" i="3" s="1"/>
  <c r="BJ96" i="3"/>
  <c r="BJ138" i="3" s="1"/>
  <c r="BK96" i="3"/>
  <c r="BK138" i="3" s="1"/>
  <c r="BL96" i="3"/>
  <c r="BL138" i="3" s="1"/>
  <c r="BM96" i="3"/>
  <c r="BM138" i="3" s="1"/>
  <c r="BN96" i="3"/>
  <c r="BN138" i="3" s="1"/>
  <c r="BO96" i="3"/>
  <c r="BO138" i="3" s="1"/>
  <c r="BP96" i="3"/>
  <c r="BP138" i="3" s="1"/>
  <c r="BQ96" i="3"/>
  <c r="BQ138" i="3" s="1"/>
  <c r="BR96" i="3"/>
  <c r="BR138" i="3" s="1"/>
  <c r="BS96" i="3"/>
  <c r="BS138" i="3" s="1"/>
  <c r="BT96" i="3"/>
  <c r="BT138" i="3" s="1"/>
  <c r="BU96" i="3"/>
  <c r="BU138" i="3" s="1"/>
  <c r="BV96" i="3"/>
  <c r="BV138" i="3" s="1"/>
  <c r="BW96" i="3"/>
  <c r="BW138" i="3" s="1"/>
  <c r="BX96" i="3"/>
  <c r="BX138" i="3" s="1"/>
  <c r="BY96" i="3"/>
  <c r="BY138" i="3" s="1"/>
  <c r="BZ96" i="3"/>
  <c r="BZ138" i="3" s="1"/>
  <c r="CA96" i="3"/>
  <c r="CA138" i="3" s="1"/>
  <c r="CB96" i="3"/>
  <c r="CB138" i="3" s="1"/>
  <c r="CC96" i="3"/>
  <c r="CC138" i="3" s="1"/>
  <c r="CD96" i="3"/>
  <c r="CD138" i="3" s="1"/>
  <c r="CE96" i="3"/>
  <c r="CE138" i="3" s="1"/>
  <c r="CF96" i="3"/>
  <c r="CF138" i="3" s="1"/>
  <c r="CG96" i="3"/>
  <c r="CG138" i="3" s="1"/>
  <c r="CH96" i="3"/>
  <c r="CH138" i="3" s="1"/>
  <c r="CI96" i="3"/>
  <c r="CI138" i="3" s="1"/>
  <c r="CJ96" i="3"/>
  <c r="CJ138" i="3" s="1"/>
  <c r="CK96" i="3"/>
  <c r="CK138" i="3" s="1"/>
  <c r="CL96" i="3"/>
  <c r="CL138" i="3" s="1"/>
  <c r="CM96" i="3"/>
  <c r="CM138" i="3" s="1"/>
  <c r="CN96" i="3"/>
  <c r="CN138" i="3" s="1"/>
  <c r="CO96" i="3"/>
  <c r="CO138" i="3" s="1"/>
  <c r="CP96" i="3"/>
  <c r="CP138" i="3" s="1"/>
  <c r="CQ96" i="3"/>
  <c r="CQ138" i="3" s="1"/>
  <c r="CR96" i="3"/>
  <c r="CR138" i="3" s="1"/>
  <c r="CS96" i="3"/>
  <c r="CS138" i="3" s="1"/>
  <c r="CT96" i="3"/>
  <c r="CT138" i="3" s="1"/>
  <c r="CU96" i="3"/>
  <c r="CU138" i="3" s="1"/>
  <c r="CV96" i="3"/>
  <c r="CV138" i="3" s="1"/>
  <c r="CW96" i="3"/>
  <c r="CW138" i="3" s="1"/>
  <c r="CX96" i="3"/>
  <c r="CX138" i="3" s="1"/>
  <c r="CY96" i="3"/>
  <c r="CY138" i="3" s="1"/>
  <c r="CZ96" i="3"/>
  <c r="CZ138" i="3" s="1"/>
  <c r="DA96" i="3"/>
  <c r="DA138" i="3" s="1"/>
  <c r="DB96" i="3"/>
  <c r="DB138" i="3" s="1"/>
  <c r="DC96" i="3"/>
  <c r="DC138" i="3" s="1"/>
  <c r="DD96" i="3"/>
  <c r="DD138" i="3" s="1"/>
  <c r="DE96" i="3"/>
  <c r="DE138" i="3" s="1"/>
  <c r="DF96" i="3"/>
  <c r="DF138" i="3" s="1"/>
  <c r="DG96" i="3"/>
  <c r="DG138" i="3" s="1"/>
  <c r="DH96" i="3"/>
  <c r="DH138" i="3" s="1"/>
  <c r="DI96" i="3"/>
  <c r="DI138" i="3" s="1"/>
  <c r="DJ96" i="3"/>
  <c r="DJ138" i="3" s="1"/>
  <c r="DK96" i="3"/>
  <c r="DK138" i="3" s="1"/>
  <c r="DL96" i="3"/>
  <c r="DL138" i="3" s="1"/>
  <c r="DM96" i="3"/>
  <c r="DM138" i="3" s="1"/>
  <c r="DN96" i="3"/>
  <c r="DN138" i="3" s="1"/>
  <c r="DO96" i="3"/>
  <c r="DO138" i="3" s="1"/>
  <c r="DP96" i="3"/>
  <c r="DP138" i="3" s="1"/>
  <c r="DQ96" i="3"/>
  <c r="DQ138" i="3" s="1"/>
  <c r="DR96" i="3"/>
  <c r="DR138" i="3" s="1"/>
  <c r="DS96" i="3"/>
  <c r="DS138" i="3" s="1"/>
  <c r="DT96" i="3"/>
  <c r="DT138" i="3" s="1"/>
  <c r="DU96" i="3"/>
  <c r="DU138" i="3" s="1"/>
  <c r="DV96" i="3"/>
  <c r="DV138" i="3" s="1"/>
  <c r="DW96" i="3"/>
  <c r="DW138" i="3" s="1"/>
  <c r="DX96" i="3"/>
  <c r="DX138" i="3" s="1"/>
  <c r="DY96" i="3"/>
  <c r="DY138" i="3" s="1"/>
  <c r="DZ96" i="3"/>
  <c r="DZ138" i="3" s="1"/>
  <c r="EA96" i="3"/>
  <c r="EA138" i="3" s="1"/>
  <c r="EB96" i="3"/>
  <c r="EB138" i="3" s="1"/>
  <c r="EC96" i="3"/>
  <c r="EC138" i="3" s="1"/>
  <c r="ED96" i="3"/>
  <c r="ED138" i="3" s="1"/>
  <c r="EE96" i="3"/>
  <c r="EE138" i="3" s="1"/>
  <c r="EF96" i="3"/>
  <c r="EF138" i="3" s="1"/>
  <c r="EG96" i="3"/>
  <c r="EG138" i="3" s="1"/>
  <c r="EH96" i="3"/>
  <c r="EH138" i="3" s="1"/>
  <c r="EI96" i="3"/>
  <c r="EI138" i="3" s="1"/>
  <c r="EJ96" i="3"/>
  <c r="EJ138" i="3" s="1"/>
  <c r="EK96" i="3"/>
  <c r="EK138" i="3" s="1"/>
  <c r="EL96" i="3"/>
  <c r="EL138" i="3" s="1"/>
  <c r="EM96" i="3"/>
  <c r="EM138" i="3" s="1"/>
  <c r="EN96" i="3"/>
  <c r="EN138" i="3" s="1"/>
  <c r="EO96" i="3"/>
  <c r="EO138" i="3" s="1"/>
  <c r="EP96" i="3"/>
  <c r="EP138" i="3" s="1"/>
  <c r="EQ96" i="3"/>
  <c r="EQ138" i="3" s="1"/>
  <c r="ER96" i="3"/>
  <c r="ER138" i="3" s="1"/>
  <c r="ES96" i="3"/>
  <c r="ES138" i="3" s="1"/>
  <c r="ET96" i="3"/>
  <c r="ET138" i="3" s="1"/>
  <c r="EU96" i="3"/>
  <c r="EU138" i="3" s="1"/>
  <c r="EV96" i="3"/>
  <c r="EV138" i="3" s="1"/>
  <c r="EW96" i="3"/>
  <c r="EW138" i="3" s="1"/>
  <c r="EX96" i="3"/>
  <c r="EX138" i="3" s="1"/>
  <c r="EY96" i="3"/>
  <c r="EY138" i="3" s="1"/>
  <c r="EZ96" i="3"/>
  <c r="EZ138" i="3" s="1"/>
  <c r="FA96" i="3"/>
  <c r="FA138" i="3" s="1"/>
  <c r="FB96" i="3"/>
  <c r="FB138" i="3" s="1"/>
  <c r="FC96" i="3"/>
  <c r="FC138" i="3" s="1"/>
  <c r="FD96" i="3"/>
  <c r="FD138" i="3" s="1"/>
  <c r="FE96" i="3"/>
  <c r="FE138" i="3" s="1"/>
  <c r="FF96" i="3"/>
  <c r="FF138" i="3" s="1"/>
  <c r="FG96" i="3"/>
  <c r="FG138" i="3" s="1"/>
  <c r="FH96" i="3"/>
  <c r="FH138" i="3" s="1"/>
  <c r="FI96" i="3"/>
  <c r="FI138" i="3" s="1"/>
  <c r="FJ96" i="3"/>
  <c r="FJ138" i="3" s="1"/>
  <c r="FK96" i="3"/>
  <c r="FK138" i="3" s="1"/>
  <c r="FL96" i="3"/>
  <c r="FL138" i="3" s="1"/>
  <c r="FM96" i="3"/>
  <c r="FM138" i="3" s="1"/>
  <c r="FN96" i="3"/>
  <c r="FN138" i="3" s="1"/>
  <c r="FO96" i="3"/>
  <c r="FO138" i="3" s="1"/>
  <c r="FP96" i="3"/>
  <c r="FP138" i="3" s="1"/>
  <c r="FQ96" i="3"/>
  <c r="FQ138" i="3" s="1"/>
  <c r="FR96" i="3"/>
  <c r="FR138" i="3" s="1"/>
  <c r="FS96" i="3"/>
  <c r="FS138" i="3" s="1"/>
  <c r="FT96" i="3"/>
  <c r="FT138" i="3" s="1"/>
  <c r="FU96" i="3"/>
  <c r="FU138" i="3" s="1"/>
  <c r="FV96" i="3"/>
  <c r="FV138" i="3" s="1"/>
  <c r="FW96" i="3"/>
  <c r="FW138" i="3" s="1"/>
  <c r="FX96" i="3"/>
  <c r="FX138" i="3" s="1"/>
  <c r="FY96" i="3"/>
  <c r="FY138" i="3" s="1"/>
  <c r="FZ96" i="3"/>
  <c r="FZ138" i="3" s="1"/>
  <c r="GA96" i="3"/>
  <c r="GA138" i="3" s="1"/>
  <c r="GB96" i="3"/>
  <c r="GB138" i="3" s="1"/>
  <c r="GC96" i="3"/>
  <c r="GC138" i="3" s="1"/>
  <c r="GD96" i="3"/>
  <c r="GD138" i="3" s="1"/>
  <c r="GE96" i="3"/>
  <c r="GE138" i="3" s="1"/>
  <c r="GF96" i="3"/>
  <c r="GF138" i="3" s="1"/>
  <c r="GG96" i="3"/>
  <c r="GG138" i="3" s="1"/>
  <c r="GH96" i="3"/>
  <c r="GH138" i="3" s="1"/>
  <c r="GI96" i="3"/>
  <c r="GI138" i="3" s="1"/>
  <c r="GJ96" i="3"/>
  <c r="GJ138" i="3" s="1"/>
  <c r="GK96" i="3"/>
  <c r="GK138" i="3" s="1"/>
  <c r="GL96" i="3"/>
  <c r="GL138" i="3" s="1"/>
  <c r="GM96" i="3"/>
  <c r="GM138" i="3" s="1"/>
  <c r="GN96" i="3"/>
  <c r="GN138" i="3" s="1"/>
  <c r="GO96" i="3"/>
  <c r="GO138" i="3" s="1"/>
  <c r="GP96" i="3"/>
  <c r="GP138" i="3" s="1"/>
  <c r="GQ96" i="3"/>
  <c r="GQ138" i="3" s="1"/>
  <c r="GR96" i="3"/>
  <c r="GR138" i="3" s="1"/>
  <c r="GS96" i="3"/>
  <c r="GS138" i="3" s="1"/>
  <c r="GT96" i="3"/>
  <c r="GT138" i="3" s="1"/>
  <c r="GU96" i="3"/>
  <c r="GU138" i="3" s="1"/>
  <c r="GV96" i="3"/>
  <c r="GV138" i="3" s="1"/>
  <c r="GW96" i="3"/>
  <c r="GW138" i="3" s="1"/>
  <c r="GX96" i="3"/>
  <c r="GX138" i="3" s="1"/>
  <c r="GY96" i="3"/>
  <c r="GY138" i="3" s="1"/>
  <c r="GZ96" i="3"/>
  <c r="GZ138" i="3" s="1"/>
  <c r="HA96" i="3"/>
  <c r="HA138" i="3" s="1"/>
  <c r="HB96" i="3"/>
  <c r="HB138" i="3" s="1"/>
  <c r="HC96" i="3"/>
  <c r="HC138" i="3" s="1"/>
  <c r="HD96" i="3"/>
  <c r="HD138" i="3" s="1"/>
  <c r="HE96" i="3"/>
  <c r="HE138" i="3" s="1"/>
  <c r="HF96" i="3"/>
  <c r="HF138" i="3" s="1"/>
  <c r="HG96" i="3"/>
  <c r="HG138" i="3" s="1"/>
  <c r="HH96" i="3"/>
  <c r="HH138" i="3" s="1"/>
  <c r="HI96" i="3"/>
  <c r="HI138" i="3" s="1"/>
  <c r="HJ96" i="3"/>
  <c r="HJ138" i="3" s="1"/>
  <c r="HK96" i="3"/>
  <c r="HK138" i="3" s="1"/>
  <c r="HL96" i="3"/>
  <c r="HL138" i="3" s="1"/>
  <c r="HM96" i="3"/>
  <c r="HM138" i="3" s="1"/>
  <c r="HN96" i="3"/>
  <c r="HN138" i="3" s="1"/>
  <c r="HO96" i="3"/>
  <c r="HO138" i="3" s="1"/>
  <c r="HP96" i="3"/>
  <c r="HP138" i="3" s="1"/>
  <c r="HQ96" i="3"/>
  <c r="HQ138" i="3" s="1"/>
  <c r="HR96" i="3"/>
  <c r="HR138" i="3" s="1"/>
  <c r="HS96" i="3"/>
  <c r="HS138" i="3" s="1"/>
  <c r="HT96" i="3"/>
  <c r="HT138" i="3" s="1"/>
  <c r="HU96" i="3"/>
  <c r="HU138" i="3" s="1"/>
  <c r="HV96" i="3"/>
  <c r="HV138" i="3" s="1"/>
  <c r="HW96" i="3"/>
  <c r="HW138" i="3" s="1"/>
  <c r="HX96" i="3"/>
  <c r="HX138" i="3" s="1"/>
  <c r="HY96" i="3"/>
  <c r="HY138" i="3" s="1"/>
  <c r="HZ96" i="3"/>
  <c r="HZ138" i="3" s="1"/>
  <c r="IA96" i="3"/>
  <c r="IA138" i="3" s="1"/>
  <c r="IB96" i="3"/>
  <c r="IB138" i="3" s="1"/>
  <c r="IC96" i="3"/>
  <c r="IC138" i="3" s="1"/>
  <c r="ID96" i="3"/>
  <c r="ID138" i="3" s="1"/>
  <c r="IE96" i="3"/>
  <c r="IE138" i="3" s="1"/>
  <c r="IF96" i="3"/>
  <c r="IF138" i="3" s="1"/>
  <c r="IG96" i="3"/>
  <c r="IG138" i="3" s="1"/>
  <c r="IH96" i="3"/>
  <c r="IH138" i="3" s="1"/>
  <c r="II96" i="3"/>
  <c r="II138" i="3" s="1"/>
  <c r="IJ96" i="3"/>
  <c r="IJ138" i="3" s="1"/>
  <c r="IK96" i="3"/>
  <c r="IK138" i="3" s="1"/>
  <c r="IL96" i="3"/>
  <c r="IL138" i="3" s="1"/>
  <c r="IM96" i="3"/>
  <c r="IM138" i="3" s="1"/>
  <c r="IN96" i="3"/>
  <c r="IN138" i="3" s="1"/>
  <c r="IO96" i="3"/>
  <c r="IO138" i="3" s="1"/>
  <c r="IP96" i="3"/>
  <c r="IP138" i="3" s="1"/>
  <c r="IQ96" i="3"/>
  <c r="IQ138" i="3" s="1"/>
  <c r="IR96" i="3"/>
  <c r="IR138" i="3" s="1"/>
  <c r="IS96" i="3"/>
  <c r="IS138" i="3" s="1"/>
  <c r="IT96" i="3"/>
  <c r="IT138" i="3" s="1"/>
  <c r="IU96" i="3"/>
  <c r="IU138" i="3" s="1"/>
  <c r="IV96" i="3"/>
  <c r="IV138" i="3" s="1"/>
  <c r="IW96" i="3"/>
  <c r="IW138" i="3" s="1"/>
  <c r="IX96" i="3"/>
  <c r="IX138" i="3" s="1"/>
  <c r="IY96" i="3"/>
  <c r="IY138" i="3" s="1"/>
  <c r="IZ96" i="3"/>
  <c r="IZ138" i="3" s="1"/>
  <c r="JA96" i="3"/>
  <c r="JA138" i="3" s="1"/>
  <c r="JB96" i="3"/>
  <c r="JB138" i="3" s="1"/>
  <c r="JC96" i="3"/>
  <c r="JC138" i="3" s="1"/>
  <c r="JD96" i="3"/>
  <c r="JD138" i="3" s="1"/>
  <c r="JE96" i="3"/>
  <c r="JE138" i="3" s="1"/>
  <c r="JF96" i="3"/>
  <c r="JF138" i="3" s="1"/>
  <c r="JG96" i="3"/>
  <c r="JG138" i="3" s="1"/>
  <c r="JH96" i="3"/>
  <c r="JH138" i="3" s="1"/>
  <c r="JI96" i="3"/>
  <c r="JI138" i="3" s="1"/>
  <c r="JJ96" i="3"/>
  <c r="JJ138" i="3" s="1"/>
  <c r="JK96" i="3"/>
  <c r="JK138" i="3" s="1"/>
  <c r="JL96" i="3"/>
  <c r="JL138" i="3" s="1"/>
  <c r="JM96" i="3"/>
  <c r="JM138" i="3" s="1"/>
  <c r="JN96" i="3"/>
  <c r="JN138" i="3" s="1"/>
  <c r="JO96" i="3"/>
  <c r="JO138" i="3" s="1"/>
  <c r="JP96" i="3"/>
  <c r="JP138" i="3" s="1"/>
  <c r="JQ96" i="3"/>
  <c r="JQ138" i="3" s="1"/>
  <c r="JR96" i="3"/>
  <c r="JR138" i="3" s="1"/>
  <c r="JS96" i="3"/>
  <c r="JS138" i="3" s="1"/>
  <c r="JT96" i="3"/>
  <c r="JT138" i="3" s="1"/>
  <c r="JU96" i="3"/>
  <c r="JU138" i="3" s="1"/>
  <c r="JV96" i="3"/>
  <c r="JV138" i="3" s="1"/>
  <c r="JW96" i="3"/>
  <c r="JW138" i="3" s="1"/>
  <c r="JX96" i="3"/>
  <c r="JX138" i="3" s="1"/>
  <c r="JY96" i="3"/>
  <c r="JY138" i="3" s="1"/>
  <c r="JZ96" i="3"/>
  <c r="JZ138" i="3" s="1"/>
  <c r="KA96" i="3"/>
  <c r="KA138" i="3" s="1"/>
  <c r="KB96" i="3"/>
  <c r="KB138" i="3" s="1"/>
  <c r="KC96" i="3"/>
  <c r="KC138" i="3" s="1"/>
  <c r="KD96" i="3"/>
  <c r="KD138" i="3" s="1"/>
  <c r="KE96" i="3"/>
  <c r="KE138" i="3" s="1"/>
  <c r="KF96" i="3"/>
  <c r="KF138" i="3" s="1"/>
  <c r="KG96" i="3"/>
  <c r="KG138" i="3" s="1"/>
  <c r="KH96" i="3"/>
  <c r="KH138" i="3" s="1"/>
  <c r="KI96" i="3"/>
  <c r="KI138" i="3" s="1"/>
  <c r="KJ96" i="3"/>
  <c r="I51" i="19" s="1"/>
  <c r="KK96" i="3"/>
  <c r="KK138" i="3" s="1"/>
  <c r="KL96" i="3"/>
  <c r="KL138" i="3" s="1"/>
  <c r="KM96" i="3"/>
  <c r="KM138" i="3" s="1"/>
  <c r="KN96" i="3"/>
  <c r="KN138" i="3" s="1"/>
  <c r="KO96" i="3"/>
  <c r="KO138" i="3" s="1"/>
  <c r="KP96" i="3"/>
  <c r="KP138" i="3" s="1"/>
  <c r="KQ96" i="3"/>
  <c r="KQ138" i="3" s="1"/>
  <c r="KR96" i="3"/>
  <c r="KR138" i="3" s="1"/>
  <c r="KS96" i="3"/>
  <c r="KS138" i="3" s="1"/>
  <c r="KT96" i="3"/>
  <c r="KT138" i="3" s="1"/>
  <c r="KU96" i="3"/>
  <c r="KU138" i="3" s="1"/>
  <c r="KV96" i="3"/>
  <c r="KV138" i="3" s="1"/>
  <c r="KW96" i="3"/>
  <c r="KW138" i="3" s="1"/>
  <c r="KX96" i="3"/>
  <c r="J51" i="19" s="1"/>
  <c r="KY96" i="3"/>
  <c r="KY138" i="3" s="1"/>
  <c r="KZ96" i="3"/>
  <c r="KZ138" i="3" s="1"/>
  <c r="LA96" i="3"/>
  <c r="LA138" i="3" s="1"/>
  <c r="LB96" i="3"/>
  <c r="LB138" i="3" s="1"/>
  <c r="LC96" i="3"/>
  <c r="LC138" i="3" s="1"/>
  <c r="LD96" i="3"/>
  <c r="LD138" i="3" s="1"/>
  <c r="LE96" i="3"/>
  <c r="LE138" i="3" s="1"/>
  <c r="LF96" i="3"/>
  <c r="LF138" i="3" s="1"/>
  <c r="LG96" i="3"/>
  <c r="LG138" i="3" s="1"/>
  <c r="LH96" i="3"/>
  <c r="LH138" i="3" s="1"/>
  <c r="LI96" i="3"/>
  <c r="LI138" i="3" s="1"/>
  <c r="LJ96" i="3"/>
  <c r="K51" i="19" s="1"/>
  <c r="LK96" i="3"/>
  <c r="LK138" i="3" s="1"/>
  <c r="LL96" i="3"/>
  <c r="LL138" i="3" s="1"/>
  <c r="LM96" i="3"/>
  <c r="LM138" i="3" s="1"/>
  <c r="LN96" i="3"/>
  <c r="LN138" i="3" s="1"/>
  <c r="LO96" i="3"/>
  <c r="LO138" i="3" s="1"/>
  <c r="D97" i="3"/>
  <c r="E97" i="3"/>
  <c r="E139" i="3" s="1"/>
  <c r="F97" i="3"/>
  <c r="F139" i="3" s="1"/>
  <c r="G97" i="3"/>
  <c r="G139" i="3" s="1"/>
  <c r="H97" i="3"/>
  <c r="H139" i="3" s="1"/>
  <c r="I97" i="3"/>
  <c r="I139" i="3" s="1"/>
  <c r="J97" i="3"/>
  <c r="F52" i="19" s="1"/>
  <c r="K97" i="3"/>
  <c r="K139" i="3" s="1"/>
  <c r="L97" i="3"/>
  <c r="L139" i="3" s="1"/>
  <c r="M97" i="3"/>
  <c r="M139" i="3" s="1"/>
  <c r="N97" i="3"/>
  <c r="N139" i="3" s="1"/>
  <c r="O97" i="3"/>
  <c r="O139" i="3" s="1"/>
  <c r="P97" i="3"/>
  <c r="G52" i="19" s="1"/>
  <c r="Q97" i="3"/>
  <c r="Q139" i="3" s="1"/>
  <c r="R97" i="3"/>
  <c r="R139" i="3" s="1"/>
  <c r="S97" i="3"/>
  <c r="S139" i="3" s="1"/>
  <c r="T97" i="3"/>
  <c r="T139" i="3" s="1"/>
  <c r="U97" i="3"/>
  <c r="U139" i="3" s="1"/>
  <c r="V97" i="3"/>
  <c r="W97" i="3"/>
  <c r="W139" i="3" s="1"/>
  <c r="X97" i="3"/>
  <c r="X139" i="3" s="1"/>
  <c r="Y97" i="3"/>
  <c r="Y139" i="3" s="1"/>
  <c r="Z97" i="3"/>
  <c r="Z139" i="3" s="1"/>
  <c r="AA97" i="3"/>
  <c r="AA139" i="3" s="1"/>
  <c r="AB97" i="3"/>
  <c r="AB139" i="3" s="1"/>
  <c r="AC97" i="3"/>
  <c r="AC139" i="3" s="1"/>
  <c r="AD97" i="3"/>
  <c r="AD139" i="3" s="1"/>
  <c r="AE97" i="3"/>
  <c r="AE139" i="3" s="1"/>
  <c r="AF97" i="3"/>
  <c r="AF139" i="3" s="1"/>
  <c r="AG97" i="3"/>
  <c r="AG139" i="3" s="1"/>
  <c r="AH97" i="3"/>
  <c r="AH139" i="3" s="1"/>
  <c r="AI97" i="3"/>
  <c r="AI139" i="3" s="1"/>
  <c r="AJ97" i="3"/>
  <c r="AJ139" i="3" s="1"/>
  <c r="AK97" i="3"/>
  <c r="AK139" i="3" s="1"/>
  <c r="AL97" i="3"/>
  <c r="AL139" i="3" s="1"/>
  <c r="AM97" i="3"/>
  <c r="AM139" i="3" s="1"/>
  <c r="AN97" i="3"/>
  <c r="AN139" i="3" s="1"/>
  <c r="AO97" i="3"/>
  <c r="AO139" i="3" s="1"/>
  <c r="AP97" i="3"/>
  <c r="AP139" i="3" s="1"/>
  <c r="AQ97" i="3"/>
  <c r="AQ139" i="3" s="1"/>
  <c r="AR97" i="3"/>
  <c r="AR139" i="3" s="1"/>
  <c r="AS97" i="3"/>
  <c r="AS139" i="3" s="1"/>
  <c r="AT97" i="3"/>
  <c r="AT139" i="3" s="1"/>
  <c r="AU97" i="3"/>
  <c r="AU139" i="3" s="1"/>
  <c r="AV97" i="3"/>
  <c r="AV139" i="3" s="1"/>
  <c r="AW97" i="3"/>
  <c r="AW139" i="3" s="1"/>
  <c r="AX97" i="3"/>
  <c r="AX139" i="3" s="1"/>
  <c r="AY97" i="3"/>
  <c r="AY139" i="3" s="1"/>
  <c r="AZ97" i="3"/>
  <c r="AZ139" i="3" s="1"/>
  <c r="BA97" i="3"/>
  <c r="BA139" i="3" s="1"/>
  <c r="BB97" i="3"/>
  <c r="BB139" i="3" s="1"/>
  <c r="BC97" i="3"/>
  <c r="BC139" i="3" s="1"/>
  <c r="BD97" i="3"/>
  <c r="BD139" i="3" s="1"/>
  <c r="BE97" i="3"/>
  <c r="BE139" i="3" s="1"/>
  <c r="BF97" i="3"/>
  <c r="BF139" i="3" s="1"/>
  <c r="BG97" i="3"/>
  <c r="BG139" i="3" s="1"/>
  <c r="BH97" i="3"/>
  <c r="BH139" i="3" s="1"/>
  <c r="BI97" i="3"/>
  <c r="BI139" i="3" s="1"/>
  <c r="BJ97" i="3"/>
  <c r="BK97" i="3"/>
  <c r="BK139" i="3" s="1"/>
  <c r="BL97" i="3"/>
  <c r="BL139" i="3" s="1"/>
  <c r="BM97" i="3"/>
  <c r="BM139" i="3" s="1"/>
  <c r="BN97" i="3"/>
  <c r="BN139" i="3" s="1"/>
  <c r="BO97" i="3"/>
  <c r="BO139" i="3" s="1"/>
  <c r="BP97" i="3"/>
  <c r="BP139" i="3" s="1"/>
  <c r="BQ97" i="3"/>
  <c r="BQ139" i="3" s="1"/>
  <c r="BR97" i="3"/>
  <c r="BR139" i="3" s="1"/>
  <c r="BS97" i="3"/>
  <c r="BS139" i="3" s="1"/>
  <c r="BT97" i="3"/>
  <c r="BT139" i="3" s="1"/>
  <c r="BU97" i="3"/>
  <c r="BU139" i="3" s="1"/>
  <c r="BV97" i="3"/>
  <c r="BV139" i="3" s="1"/>
  <c r="BW97" i="3"/>
  <c r="BW139" i="3" s="1"/>
  <c r="BX97" i="3"/>
  <c r="BX139" i="3" s="1"/>
  <c r="BY97" i="3"/>
  <c r="BY139" i="3" s="1"/>
  <c r="BZ97" i="3"/>
  <c r="BZ139" i="3" s="1"/>
  <c r="CA97" i="3"/>
  <c r="CA139" i="3" s="1"/>
  <c r="CB97" i="3"/>
  <c r="CB139" i="3" s="1"/>
  <c r="CC97" i="3"/>
  <c r="CC139" i="3" s="1"/>
  <c r="CD97" i="3"/>
  <c r="CD139" i="3" s="1"/>
  <c r="CE97" i="3"/>
  <c r="CE139" i="3" s="1"/>
  <c r="CF97" i="3"/>
  <c r="CF139" i="3" s="1"/>
  <c r="CG97" i="3"/>
  <c r="CG139" i="3" s="1"/>
  <c r="CH97" i="3"/>
  <c r="CH139" i="3" s="1"/>
  <c r="CI97" i="3"/>
  <c r="CI139" i="3" s="1"/>
  <c r="CJ97" i="3"/>
  <c r="CJ139" i="3" s="1"/>
  <c r="CK97" i="3"/>
  <c r="CK139" i="3" s="1"/>
  <c r="CL97" i="3"/>
  <c r="CL139" i="3" s="1"/>
  <c r="CM97" i="3"/>
  <c r="CM139" i="3" s="1"/>
  <c r="CN97" i="3"/>
  <c r="CN139" i="3" s="1"/>
  <c r="CO97" i="3"/>
  <c r="CO139" i="3" s="1"/>
  <c r="CP97" i="3"/>
  <c r="CP139" i="3" s="1"/>
  <c r="CQ97" i="3"/>
  <c r="CQ139" i="3" s="1"/>
  <c r="CR97" i="3"/>
  <c r="CR139" i="3" s="1"/>
  <c r="CS97" i="3"/>
  <c r="CS139" i="3" s="1"/>
  <c r="CT97" i="3"/>
  <c r="CT139" i="3" s="1"/>
  <c r="CU97" i="3"/>
  <c r="CU139" i="3" s="1"/>
  <c r="CV97" i="3"/>
  <c r="CV139" i="3" s="1"/>
  <c r="CW97" i="3"/>
  <c r="CW139" i="3" s="1"/>
  <c r="CX97" i="3"/>
  <c r="CX139" i="3" s="1"/>
  <c r="CY97" i="3"/>
  <c r="CY139" i="3" s="1"/>
  <c r="CZ97" i="3"/>
  <c r="CZ139" i="3" s="1"/>
  <c r="DA97" i="3"/>
  <c r="DA139" i="3" s="1"/>
  <c r="DB97" i="3"/>
  <c r="DB139" i="3" s="1"/>
  <c r="DC97" i="3"/>
  <c r="DC139" i="3" s="1"/>
  <c r="DD97" i="3"/>
  <c r="DD139" i="3" s="1"/>
  <c r="DE97" i="3"/>
  <c r="DE139" i="3" s="1"/>
  <c r="DF97" i="3"/>
  <c r="DF139" i="3" s="1"/>
  <c r="DG97" i="3"/>
  <c r="DG139" i="3" s="1"/>
  <c r="DH97" i="3"/>
  <c r="DH139" i="3" s="1"/>
  <c r="DI97" i="3"/>
  <c r="DI139" i="3" s="1"/>
  <c r="DJ97" i="3"/>
  <c r="DJ139" i="3" s="1"/>
  <c r="DK97" i="3"/>
  <c r="DK139" i="3" s="1"/>
  <c r="DL97" i="3"/>
  <c r="DL139" i="3" s="1"/>
  <c r="DM97" i="3"/>
  <c r="DM139" i="3" s="1"/>
  <c r="DN97" i="3"/>
  <c r="DN139" i="3" s="1"/>
  <c r="DO97" i="3"/>
  <c r="DO139" i="3" s="1"/>
  <c r="DP97" i="3"/>
  <c r="DP139" i="3" s="1"/>
  <c r="DQ97" i="3"/>
  <c r="DQ139" i="3" s="1"/>
  <c r="DR97" i="3"/>
  <c r="DR139" i="3" s="1"/>
  <c r="DS97" i="3"/>
  <c r="DS139" i="3" s="1"/>
  <c r="DT97" i="3"/>
  <c r="DT139" i="3" s="1"/>
  <c r="DU97" i="3"/>
  <c r="DU139" i="3" s="1"/>
  <c r="DV97" i="3"/>
  <c r="DV139" i="3" s="1"/>
  <c r="DW97" i="3"/>
  <c r="DW139" i="3" s="1"/>
  <c r="DX97" i="3"/>
  <c r="DX139" i="3" s="1"/>
  <c r="DY97" i="3"/>
  <c r="DY139" i="3" s="1"/>
  <c r="DZ97" i="3"/>
  <c r="DZ139" i="3" s="1"/>
  <c r="EA97" i="3"/>
  <c r="EA139" i="3" s="1"/>
  <c r="EB97" i="3"/>
  <c r="EB139" i="3" s="1"/>
  <c r="EC97" i="3"/>
  <c r="EC139" i="3" s="1"/>
  <c r="ED97" i="3"/>
  <c r="ED139" i="3" s="1"/>
  <c r="EE97" i="3"/>
  <c r="EE139" i="3" s="1"/>
  <c r="EF97" i="3"/>
  <c r="EF139" i="3" s="1"/>
  <c r="EG97" i="3"/>
  <c r="EG139" i="3" s="1"/>
  <c r="EH97" i="3"/>
  <c r="EH139" i="3" s="1"/>
  <c r="EI97" i="3"/>
  <c r="EI139" i="3" s="1"/>
  <c r="EJ97" i="3"/>
  <c r="EJ139" i="3" s="1"/>
  <c r="EK97" i="3"/>
  <c r="EK139" i="3" s="1"/>
  <c r="EL97" i="3"/>
  <c r="EL139" i="3" s="1"/>
  <c r="EM97" i="3"/>
  <c r="EM139" i="3" s="1"/>
  <c r="EN97" i="3"/>
  <c r="EN139" i="3" s="1"/>
  <c r="EO97" i="3"/>
  <c r="EO139" i="3" s="1"/>
  <c r="EP97" i="3"/>
  <c r="EP139" i="3" s="1"/>
  <c r="EQ97" i="3"/>
  <c r="EQ139" i="3" s="1"/>
  <c r="ER97" i="3"/>
  <c r="ER139" i="3" s="1"/>
  <c r="ES97" i="3"/>
  <c r="ES139" i="3" s="1"/>
  <c r="ET97" i="3"/>
  <c r="ET139" i="3" s="1"/>
  <c r="EU97" i="3"/>
  <c r="EU139" i="3" s="1"/>
  <c r="EV97" i="3"/>
  <c r="EV139" i="3" s="1"/>
  <c r="EW97" i="3"/>
  <c r="EW139" i="3" s="1"/>
  <c r="EX97" i="3"/>
  <c r="EX139" i="3" s="1"/>
  <c r="EY97" i="3"/>
  <c r="EY139" i="3" s="1"/>
  <c r="EZ97" i="3"/>
  <c r="EZ139" i="3" s="1"/>
  <c r="FA97" i="3"/>
  <c r="FA139" i="3" s="1"/>
  <c r="FB97" i="3"/>
  <c r="FB139" i="3" s="1"/>
  <c r="FC97" i="3"/>
  <c r="FC139" i="3" s="1"/>
  <c r="FD97" i="3"/>
  <c r="FD139" i="3" s="1"/>
  <c r="FE97" i="3"/>
  <c r="FE139" i="3" s="1"/>
  <c r="FF97" i="3"/>
  <c r="FF139" i="3" s="1"/>
  <c r="FG97" i="3"/>
  <c r="FG139" i="3" s="1"/>
  <c r="FH97" i="3"/>
  <c r="FH139" i="3" s="1"/>
  <c r="FI97" i="3"/>
  <c r="FI139" i="3" s="1"/>
  <c r="FJ97" i="3"/>
  <c r="FJ139" i="3" s="1"/>
  <c r="FK97" i="3"/>
  <c r="FK139" i="3" s="1"/>
  <c r="FL97" i="3"/>
  <c r="FL139" i="3" s="1"/>
  <c r="FM97" i="3"/>
  <c r="FM139" i="3" s="1"/>
  <c r="FN97" i="3"/>
  <c r="FN139" i="3" s="1"/>
  <c r="FO97" i="3"/>
  <c r="FO139" i="3" s="1"/>
  <c r="FP97" i="3"/>
  <c r="FP139" i="3" s="1"/>
  <c r="FQ97" i="3"/>
  <c r="FQ139" i="3" s="1"/>
  <c r="FR97" i="3"/>
  <c r="FR139" i="3" s="1"/>
  <c r="FS97" i="3"/>
  <c r="FS139" i="3" s="1"/>
  <c r="FT97" i="3"/>
  <c r="FT139" i="3" s="1"/>
  <c r="FU97" i="3"/>
  <c r="FU139" i="3" s="1"/>
  <c r="FV97" i="3"/>
  <c r="FV139" i="3" s="1"/>
  <c r="FW97" i="3"/>
  <c r="FW139" i="3" s="1"/>
  <c r="FX97" i="3"/>
  <c r="FX139" i="3" s="1"/>
  <c r="FY97" i="3"/>
  <c r="FY139" i="3" s="1"/>
  <c r="FZ97" i="3"/>
  <c r="FZ139" i="3" s="1"/>
  <c r="GA97" i="3"/>
  <c r="GA139" i="3" s="1"/>
  <c r="GB97" i="3"/>
  <c r="GB139" i="3" s="1"/>
  <c r="GC97" i="3"/>
  <c r="GC139" i="3" s="1"/>
  <c r="GD97" i="3"/>
  <c r="GD139" i="3" s="1"/>
  <c r="GE97" i="3"/>
  <c r="GE139" i="3" s="1"/>
  <c r="GF97" i="3"/>
  <c r="GF139" i="3" s="1"/>
  <c r="GG97" i="3"/>
  <c r="GG139" i="3" s="1"/>
  <c r="GH97" i="3"/>
  <c r="GH139" i="3" s="1"/>
  <c r="GI97" i="3"/>
  <c r="GI139" i="3" s="1"/>
  <c r="GJ97" i="3"/>
  <c r="GJ139" i="3" s="1"/>
  <c r="GK97" i="3"/>
  <c r="GK139" i="3" s="1"/>
  <c r="GL97" i="3"/>
  <c r="GL139" i="3" s="1"/>
  <c r="GM97" i="3"/>
  <c r="GM139" i="3" s="1"/>
  <c r="GN97" i="3"/>
  <c r="GN139" i="3" s="1"/>
  <c r="GO97" i="3"/>
  <c r="GO139" i="3" s="1"/>
  <c r="GP97" i="3"/>
  <c r="GP139" i="3" s="1"/>
  <c r="GQ97" i="3"/>
  <c r="GQ139" i="3" s="1"/>
  <c r="GR97" i="3"/>
  <c r="GR139" i="3" s="1"/>
  <c r="GS97" i="3"/>
  <c r="GS139" i="3" s="1"/>
  <c r="GT97" i="3"/>
  <c r="GT139" i="3" s="1"/>
  <c r="GU97" i="3"/>
  <c r="GU139" i="3" s="1"/>
  <c r="GV97" i="3"/>
  <c r="GV139" i="3" s="1"/>
  <c r="GW97" i="3"/>
  <c r="GW139" i="3" s="1"/>
  <c r="GX97" i="3"/>
  <c r="GX139" i="3" s="1"/>
  <c r="GY97" i="3"/>
  <c r="GY139" i="3" s="1"/>
  <c r="GZ97" i="3"/>
  <c r="GZ139" i="3" s="1"/>
  <c r="HA97" i="3"/>
  <c r="HA139" i="3" s="1"/>
  <c r="HB97" i="3"/>
  <c r="HB139" i="3" s="1"/>
  <c r="HC97" i="3"/>
  <c r="HC139" i="3" s="1"/>
  <c r="HD97" i="3"/>
  <c r="HD139" i="3" s="1"/>
  <c r="HE97" i="3"/>
  <c r="HE139" i="3" s="1"/>
  <c r="HF97" i="3"/>
  <c r="HF139" i="3" s="1"/>
  <c r="HG97" i="3"/>
  <c r="HG139" i="3" s="1"/>
  <c r="HH97" i="3"/>
  <c r="HH139" i="3" s="1"/>
  <c r="HI97" i="3"/>
  <c r="HI139" i="3" s="1"/>
  <c r="HJ97" i="3"/>
  <c r="HJ139" i="3" s="1"/>
  <c r="HK97" i="3"/>
  <c r="HK139" i="3" s="1"/>
  <c r="HL97" i="3"/>
  <c r="HL139" i="3" s="1"/>
  <c r="HM97" i="3"/>
  <c r="HM139" i="3" s="1"/>
  <c r="HN97" i="3"/>
  <c r="HN139" i="3" s="1"/>
  <c r="HO97" i="3"/>
  <c r="HO139" i="3" s="1"/>
  <c r="HP97" i="3"/>
  <c r="HP139" i="3" s="1"/>
  <c r="HQ97" i="3"/>
  <c r="HQ139" i="3" s="1"/>
  <c r="HR97" i="3"/>
  <c r="HR139" i="3" s="1"/>
  <c r="HS97" i="3"/>
  <c r="HS139" i="3" s="1"/>
  <c r="HT97" i="3"/>
  <c r="HT139" i="3" s="1"/>
  <c r="HU97" i="3"/>
  <c r="HU139" i="3" s="1"/>
  <c r="HV97" i="3"/>
  <c r="HV139" i="3" s="1"/>
  <c r="HW97" i="3"/>
  <c r="HW139" i="3" s="1"/>
  <c r="HX97" i="3"/>
  <c r="HX139" i="3" s="1"/>
  <c r="HY97" i="3"/>
  <c r="HY139" i="3" s="1"/>
  <c r="HZ97" i="3"/>
  <c r="HZ139" i="3" s="1"/>
  <c r="IA97" i="3"/>
  <c r="IA139" i="3" s="1"/>
  <c r="IB97" i="3"/>
  <c r="IB139" i="3" s="1"/>
  <c r="IC97" i="3"/>
  <c r="IC139" i="3" s="1"/>
  <c r="ID97" i="3"/>
  <c r="ID139" i="3" s="1"/>
  <c r="IE97" i="3"/>
  <c r="IE139" i="3" s="1"/>
  <c r="IF97" i="3"/>
  <c r="IF139" i="3" s="1"/>
  <c r="IG97" i="3"/>
  <c r="IG139" i="3" s="1"/>
  <c r="IH97" i="3"/>
  <c r="IH139" i="3" s="1"/>
  <c r="II97" i="3"/>
  <c r="II139" i="3" s="1"/>
  <c r="IJ97" i="3"/>
  <c r="IJ139" i="3" s="1"/>
  <c r="IK97" i="3"/>
  <c r="IK139" i="3" s="1"/>
  <c r="IL97" i="3"/>
  <c r="IL139" i="3" s="1"/>
  <c r="IM97" i="3"/>
  <c r="IM139" i="3" s="1"/>
  <c r="IN97" i="3"/>
  <c r="IN139" i="3" s="1"/>
  <c r="IO97" i="3"/>
  <c r="IO139" i="3" s="1"/>
  <c r="IP97" i="3"/>
  <c r="IP139" i="3" s="1"/>
  <c r="IQ97" i="3"/>
  <c r="IQ139" i="3" s="1"/>
  <c r="IR97" i="3"/>
  <c r="IR139" i="3" s="1"/>
  <c r="IS97" i="3"/>
  <c r="IS139" i="3" s="1"/>
  <c r="IT97" i="3"/>
  <c r="IT139" i="3" s="1"/>
  <c r="IU97" i="3"/>
  <c r="IU139" i="3" s="1"/>
  <c r="IV97" i="3"/>
  <c r="IV139" i="3" s="1"/>
  <c r="IW97" i="3"/>
  <c r="IW139" i="3" s="1"/>
  <c r="IX97" i="3"/>
  <c r="IX139" i="3" s="1"/>
  <c r="IY97" i="3"/>
  <c r="IY139" i="3" s="1"/>
  <c r="IZ97" i="3"/>
  <c r="IZ139" i="3" s="1"/>
  <c r="JA97" i="3"/>
  <c r="JA139" i="3" s="1"/>
  <c r="JB97" i="3"/>
  <c r="JB139" i="3" s="1"/>
  <c r="JC97" i="3"/>
  <c r="JC139" i="3" s="1"/>
  <c r="JD97" i="3"/>
  <c r="JD139" i="3" s="1"/>
  <c r="JE97" i="3"/>
  <c r="JE139" i="3" s="1"/>
  <c r="JF97" i="3"/>
  <c r="JF139" i="3" s="1"/>
  <c r="JG97" i="3"/>
  <c r="JG139" i="3" s="1"/>
  <c r="JH97" i="3"/>
  <c r="JH139" i="3" s="1"/>
  <c r="JI97" i="3"/>
  <c r="JI139" i="3" s="1"/>
  <c r="JJ97" i="3"/>
  <c r="JJ139" i="3" s="1"/>
  <c r="JK97" i="3"/>
  <c r="JK139" i="3" s="1"/>
  <c r="JL97" i="3"/>
  <c r="JL139" i="3" s="1"/>
  <c r="JM97" i="3"/>
  <c r="JM139" i="3" s="1"/>
  <c r="JN97" i="3"/>
  <c r="JN139" i="3" s="1"/>
  <c r="JO97" i="3"/>
  <c r="JO139" i="3" s="1"/>
  <c r="JP97" i="3"/>
  <c r="JP139" i="3" s="1"/>
  <c r="JQ97" i="3"/>
  <c r="JQ139" i="3" s="1"/>
  <c r="JR97" i="3"/>
  <c r="JR139" i="3" s="1"/>
  <c r="JS97" i="3"/>
  <c r="JS139" i="3" s="1"/>
  <c r="JT97" i="3"/>
  <c r="JT139" i="3" s="1"/>
  <c r="JU97" i="3"/>
  <c r="JU139" i="3" s="1"/>
  <c r="JV97" i="3"/>
  <c r="JV139" i="3" s="1"/>
  <c r="JW97" i="3"/>
  <c r="JW139" i="3" s="1"/>
  <c r="JX97" i="3"/>
  <c r="JX139" i="3" s="1"/>
  <c r="JY97" i="3"/>
  <c r="JY139" i="3" s="1"/>
  <c r="JZ97" i="3"/>
  <c r="JZ139" i="3" s="1"/>
  <c r="KA97" i="3"/>
  <c r="KA139" i="3" s="1"/>
  <c r="KB97" i="3"/>
  <c r="KB139" i="3" s="1"/>
  <c r="KC97" i="3"/>
  <c r="KC139" i="3" s="1"/>
  <c r="KD97" i="3"/>
  <c r="KD139" i="3" s="1"/>
  <c r="KE97" i="3"/>
  <c r="KE139" i="3" s="1"/>
  <c r="KF97" i="3"/>
  <c r="KF139" i="3" s="1"/>
  <c r="KG97" i="3"/>
  <c r="KG139" i="3" s="1"/>
  <c r="KH97" i="3"/>
  <c r="KH139" i="3" s="1"/>
  <c r="KI97" i="3"/>
  <c r="KI139" i="3" s="1"/>
  <c r="KJ97" i="3"/>
  <c r="I52" i="19" s="1"/>
  <c r="KK97" i="3"/>
  <c r="KK139" i="3" s="1"/>
  <c r="KL97" i="3"/>
  <c r="KL139" i="3" s="1"/>
  <c r="KM97" i="3"/>
  <c r="KM139" i="3" s="1"/>
  <c r="KN97" i="3"/>
  <c r="KN139" i="3" s="1"/>
  <c r="KO97" i="3"/>
  <c r="KO139" i="3" s="1"/>
  <c r="KP97" i="3"/>
  <c r="KP139" i="3" s="1"/>
  <c r="KQ97" i="3"/>
  <c r="KQ139" i="3" s="1"/>
  <c r="KR97" i="3"/>
  <c r="KR139" i="3" s="1"/>
  <c r="KS97" i="3"/>
  <c r="KS139" i="3" s="1"/>
  <c r="KT97" i="3"/>
  <c r="KT139" i="3" s="1"/>
  <c r="KU97" i="3"/>
  <c r="KU139" i="3" s="1"/>
  <c r="KV97" i="3"/>
  <c r="KV139" i="3" s="1"/>
  <c r="KW97" i="3"/>
  <c r="KW139" i="3" s="1"/>
  <c r="KX97" i="3"/>
  <c r="J52" i="19" s="1"/>
  <c r="KY97" i="3"/>
  <c r="KY139" i="3" s="1"/>
  <c r="KZ97" i="3"/>
  <c r="KZ139" i="3" s="1"/>
  <c r="LA97" i="3"/>
  <c r="LA139" i="3" s="1"/>
  <c r="LB97" i="3"/>
  <c r="LB139" i="3" s="1"/>
  <c r="LC97" i="3"/>
  <c r="LC139" i="3" s="1"/>
  <c r="LD97" i="3"/>
  <c r="LD139" i="3" s="1"/>
  <c r="LE97" i="3"/>
  <c r="LE139" i="3" s="1"/>
  <c r="LF97" i="3"/>
  <c r="LF139" i="3" s="1"/>
  <c r="LG97" i="3"/>
  <c r="LG139" i="3" s="1"/>
  <c r="LH97" i="3"/>
  <c r="LH139" i="3" s="1"/>
  <c r="LI97" i="3"/>
  <c r="LI139" i="3" s="1"/>
  <c r="LJ97" i="3"/>
  <c r="K52" i="19" s="1"/>
  <c r="LK97" i="3"/>
  <c r="LK139" i="3" s="1"/>
  <c r="LL97" i="3"/>
  <c r="LL139" i="3" s="1"/>
  <c r="LM97" i="3"/>
  <c r="LM139" i="3" s="1"/>
  <c r="LN97" i="3"/>
  <c r="LN139" i="3" s="1"/>
  <c r="LO97" i="3"/>
  <c r="LO139" i="3" s="1"/>
  <c r="D98" i="3"/>
  <c r="E53" i="19" s="1"/>
  <c r="E98" i="3"/>
  <c r="E140" i="3" s="1"/>
  <c r="F98" i="3"/>
  <c r="F140" i="3" s="1"/>
  <c r="G98" i="3"/>
  <c r="G140" i="3" s="1"/>
  <c r="H98" i="3"/>
  <c r="H140" i="3" s="1"/>
  <c r="I98" i="3"/>
  <c r="J98" i="3"/>
  <c r="F53" i="19" s="1"/>
  <c r="K98" i="3"/>
  <c r="K140" i="3" s="1"/>
  <c r="L98" i="3"/>
  <c r="L140" i="3" s="1"/>
  <c r="M98" i="3"/>
  <c r="M140" i="3" s="1"/>
  <c r="N98" i="3"/>
  <c r="N140" i="3" s="1"/>
  <c r="O98" i="3"/>
  <c r="O140" i="3" s="1"/>
  <c r="P98" i="3"/>
  <c r="G53" i="19" s="1"/>
  <c r="Q98" i="3"/>
  <c r="Q140" i="3" s="1"/>
  <c r="R98" i="3"/>
  <c r="S98" i="3"/>
  <c r="S140" i="3" s="1"/>
  <c r="T98" i="3"/>
  <c r="T140" i="3" s="1"/>
  <c r="U98" i="3"/>
  <c r="U140" i="3" s="1"/>
  <c r="V98" i="3"/>
  <c r="W98" i="3"/>
  <c r="W140" i="3" s="1"/>
  <c r="X98" i="3"/>
  <c r="X140" i="3" s="1"/>
  <c r="Y98" i="3"/>
  <c r="Y140" i="3" s="1"/>
  <c r="Z98" i="3"/>
  <c r="Z140" i="3" s="1"/>
  <c r="AA98" i="3"/>
  <c r="AA140" i="3" s="1"/>
  <c r="AB98" i="3"/>
  <c r="AB140" i="3" s="1"/>
  <c r="AC98" i="3"/>
  <c r="AC140" i="3" s="1"/>
  <c r="AD98" i="3"/>
  <c r="AD140" i="3" s="1"/>
  <c r="AE98" i="3"/>
  <c r="AE140" i="3" s="1"/>
  <c r="AF98" i="3"/>
  <c r="AF140" i="3" s="1"/>
  <c r="AG98" i="3"/>
  <c r="AG140" i="3" s="1"/>
  <c r="AH98" i="3"/>
  <c r="AH140" i="3" s="1"/>
  <c r="AI98" i="3"/>
  <c r="AI140" i="3" s="1"/>
  <c r="AJ98" i="3"/>
  <c r="AJ140" i="3" s="1"/>
  <c r="AK98" i="3"/>
  <c r="AK140" i="3" s="1"/>
  <c r="AL98" i="3"/>
  <c r="AL140" i="3" s="1"/>
  <c r="AM98" i="3"/>
  <c r="AM140" i="3" s="1"/>
  <c r="AN98" i="3"/>
  <c r="AN140" i="3" s="1"/>
  <c r="AO98" i="3"/>
  <c r="AO140" i="3" s="1"/>
  <c r="AP98" i="3"/>
  <c r="AP140" i="3" s="1"/>
  <c r="AQ98" i="3"/>
  <c r="AQ140" i="3" s="1"/>
  <c r="AR98" i="3"/>
  <c r="AR140" i="3" s="1"/>
  <c r="AS98" i="3"/>
  <c r="AS140" i="3" s="1"/>
  <c r="AT98" i="3"/>
  <c r="AT140" i="3" s="1"/>
  <c r="AU98" i="3"/>
  <c r="AU140" i="3" s="1"/>
  <c r="AV98" i="3"/>
  <c r="AV140" i="3" s="1"/>
  <c r="AW98" i="3"/>
  <c r="AW140" i="3" s="1"/>
  <c r="AX98" i="3"/>
  <c r="AX140" i="3" s="1"/>
  <c r="AY98" i="3"/>
  <c r="AY140" i="3" s="1"/>
  <c r="AZ98" i="3"/>
  <c r="AZ140" i="3" s="1"/>
  <c r="BA98" i="3"/>
  <c r="BA140" i="3" s="1"/>
  <c r="BB98" i="3"/>
  <c r="BB140" i="3" s="1"/>
  <c r="BC98" i="3"/>
  <c r="BC140" i="3" s="1"/>
  <c r="BD98" i="3"/>
  <c r="BD140" i="3" s="1"/>
  <c r="BE98" i="3"/>
  <c r="BE140" i="3" s="1"/>
  <c r="BF98" i="3"/>
  <c r="BF140" i="3" s="1"/>
  <c r="BG98" i="3"/>
  <c r="BG140" i="3" s="1"/>
  <c r="BH98" i="3"/>
  <c r="BH140" i="3" s="1"/>
  <c r="BI98" i="3"/>
  <c r="BI140" i="3" s="1"/>
  <c r="BJ98" i="3"/>
  <c r="BJ140" i="3" s="1"/>
  <c r="BK98" i="3"/>
  <c r="BK140" i="3" s="1"/>
  <c r="BL98" i="3"/>
  <c r="BL140" i="3" s="1"/>
  <c r="BM98" i="3"/>
  <c r="BM140" i="3" s="1"/>
  <c r="BN98" i="3"/>
  <c r="BN140" i="3" s="1"/>
  <c r="BO98" i="3"/>
  <c r="BO140" i="3" s="1"/>
  <c r="BP98" i="3"/>
  <c r="BP140" i="3" s="1"/>
  <c r="BQ98" i="3"/>
  <c r="BQ140" i="3" s="1"/>
  <c r="BR98" i="3"/>
  <c r="BR140" i="3" s="1"/>
  <c r="BS98" i="3"/>
  <c r="BS140" i="3" s="1"/>
  <c r="BT98" i="3"/>
  <c r="BT140" i="3" s="1"/>
  <c r="BU98" i="3"/>
  <c r="BU140" i="3" s="1"/>
  <c r="BV98" i="3"/>
  <c r="BV140" i="3" s="1"/>
  <c r="BW98" i="3"/>
  <c r="BW140" i="3" s="1"/>
  <c r="BX98" i="3"/>
  <c r="BX140" i="3" s="1"/>
  <c r="BY98" i="3"/>
  <c r="BY140" i="3" s="1"/>
  <c r="BZ98" i="3"/>
  <c r="BZ140" i="3" s="1"/>
  <c r="CA98" i="3"/>
  <c r="CA140" i="3" s="1"/>
  <c r="CB98" i="3"/>
  <c r="CB140" i="3" s="1"/>
  <c r="CC98" i="3"/>
  <c r="CC140" i="3" s="1"/>
  <c r="CD98" i="3"/>
  <c r="CD140" i="3" s="1"/>
  <c r="CE98" i="3"/>
  <c r="CE140" i="3" s="1"/>
  <c r="CF98" i="3"/>
  <c r="CF140" i="3" s="1"/>
  <c r="CG98" i="3"/>
  <c r="CG140" i="3" s="1"/>
  <c r="CH98" i="3"/>
  <c r="CH140" i="3" s="1"/>
  <c r="CI98" i="3"/>
  <c r="CI140" i="3" s="1"/>
  <c r="CJ98" i="3"/>
  <c r="CJ140" i="3" s="1"/>
  <c r="CK98" i="3"/>
  <c r="CK140" i="3" s="1"/>
  <c r="CL98" i="3"/>
  <c r="CL140" i="3" s="1"/>
  <c r="CM98" i="3"/>
  <c r="CM140" i="3" s="1"/>
  <c r="CN98" i="3"/>
  <c r="CN140" i="3" s="1"/>
  <c r="CO98" i="3"/>
  <c r="CO140" i="3" s="1"/>
  <c r="CP98" i="3"/>
  <c r="CP140" i="3" s="1"/>
  <c r="CQ98" i="3"/>
  <c r="CQ140" i="3" s="1"/>
  <c r="CR98" i="3"/>
  <c r="CR140" i="3" s="1"/>
  <c r="CS98" i="3"/>
  <c r="CS140" i="3" s="1"/>
  <c r="CT98" i="3"/>
  <c r="CT140" i="3" s="1"/>
  <c r="CU98" i="3"/>
  <c r="CU140" i="3" s="1"/>
  <c r="CV98" i="3"/>
  <c r="CV140" i="3" s="1"/>
  <c r="CW98" i="3"/>
  <c r="CW140" i="3" s="1"/>
  <c r="CX98" i="3"/>
  <c r="CX140" i="3" s="1"/>
  <c r="CY98" i="3"/>
  <c r="CY140" i="3" s="1"/>
  <c r="CZ98" i="3"/>
  <c r="CZ140" i="3" s="1"/>
  <c r="DA98" i="3"/>
  <c r="DA140" i="3" s="1"/>
  <c r="DB98" i="3"/>
  <c r="DB140" i="3" s="1"/>
  <c r="DC98" i="3"/>
  <c r="DC140" i="3" s="1"/>
  <c r="DD98" i="3"/>
  <c r="DD140" i="3" s="1"/>
  <c r="DE98" i="3"/>
  <c r="DE140" i="3" s="1"/>
  <c r="DF98" i="3"/>
  <c r="DF140" i="3" s="1"/>
  <c r="DG98" i="3"/>
  <c r="DG140" i="3" s="1"/>
  <c r="DH98" i="3"/>
  <c r="DH140" i="3" s="1"/>
  <c r="DI98" i="3"/>
  <c r="DI140" i="3" s="1"/>
  <c r="DJ98" i="3"/>
  <c r="DJ140" i="3" s="1"/>
  <c r="DK98" i="3"/>
  <c r="DK140" i="3" s="1"/>
  <c r="DL98" i="3"/>
  <c r="DL140" i="3" s="1"/>
  <c r="DM98" i="3"/>
  <c r="DM140" i="3" s="1"/>
  <c r="DN98" i="3"/>
  <c r="DN140" i="3" s="1"/>
  <c r="DO98" i="3"/>
  <c r="DO140" i="3" s="1"/>
  <c r="DP98" i="3"/>
  <c r="DP140" i="3" s="1"/>
  <c r="DQ98" i="3"/>
  <c r="DQ140" i="3" s="1"/>
  <c r="DR98" i="3"/>
  <c r="DR140" i="3" s="1"/>
  <c r="DS98" i="3"/>
  <c r="DS140" i="3" s="1"/>
  <c r="DT98" i="3"/>
  <c r="DT140" i="3" s="1"/>
  <c r="DU98" i="3"/>
  <c r="DU140" i="3" s="1"/>
  <c r="DV98" i="3"/>
  <c r="DV140" i="3" s="1"/>
  <c r="DW98" i="3"/>
  <c r="DW140" i="3" s="1"/>
  <c r="DX98" i="3"/>
  <c r="DX140" i="3" s="1"/>
  <c r="DY98" i="3"/>
  <c r="DY140" i="3" s="1"/>
  <c r="DZ98" i="3"/>
  <c r="DZ140" i="3" s="1"/>
  <c r="EA98" i="3"/>
  <c r="EA140" i="3" s="1"/>
  <c r="EB98" i="3"/>
  <c r="EB140" i="3" s="1"/>
  <c r="EC98" i="3"/>
  <c r="EC140" i="3" s="1"/>
  <c r="ED98" i="3"/>
  <c r="ED140" i="3" s="1"/>
  <c r="EE98" i="3"/>
  <c r="EE140" i="3" s="1"/>
  <c r="EF98" i="3"/>
  <c r="EF140" i="3" s="1"/>
  <c r="EG98" i="3"/>
  <c r="EG140" i="3" s="1"/>
  <c r="EH98" i="3"/>
  <c r="EH140" i="3" s="1"/>
  <c r="EI98" i="3"/>
  <c r="EI140" i="3" s="1"/>
  <c r="EJ98" i="3"/>
  <c r="EJ140" i="3" s="1"/>
  <c r="EK98" i="3"/>
  <c r="EK140" i="3" s="1"/>
  <c r="EL98" i="3"/>
  <c r="EL140" i="3" s="1"/>
  <c r="EM98" i="3"/>
  <c r="EM140" i="3" s="1"/>
  <c r="EN98" i="3"/>
  <c r="EN140" i="3" s="1"/>
  <c r="EO98" i="3"/>
  <c r="EO140" i="3" s="1"/>
  <c r="EP98" i="3"/>
  <c r="EP140" i="3" s="1"/>
  <c r="EQ98" i="3"/>
  <c r="EQ140" i="3" s="1"/>
  <c r="ER98" i="3"/>
  <c r="ER140" i="3" s="1"/>
  <c r="ES98" i="3"/>
  <c r="ES140" i="3" s="1"/>
  <c r="ET98" i="3"/>
  <c r="ET140" i="3" s="1"/>
  <c r="EU98" i="3"/>
  <c r="EU140" i="3" s="1"/>
  <c r="EV98" i="3"/>
  <c r="EV140" i="3" s="1"/>
  <c r="EW98" i="3"/>
  <c r="EW140" i="3" s="1"/>
  <c r="EX98" i="3"/>
  <c r="EX140" i="3" s="1"/>
  <c r="EY98" i="3"/>
  <c r="EY140" i="3" s="1"/>
  <c r="EZ98" i="3"/>
  <c r="EZ140" i="3" s="1"/>
  <c r="FA98" i="3"/>
  <c r="FA140" i="3" s="1"/>
  <c r="FB98" i="3"/>
  <c r="FB140" i="3" s="1"/>
  <c r="FC98" i="3"/>
  <c r="FC140" i="3" s="1"/>
  <c r="FD98" i="3"/>
  <c r="FD140" i="3" s="1"/>
  <c r="FE98" i="3"/>
  <c r="FE140" i="3" s="1"/>
  <c r="FF98" i="3"/>
  <c r="FF140" i="3" s="1"/>
  <c r="FG98" i="3"/>
  <c r="FG140" i="3" s="1"/>
  <c r="FH98" i="3"/>
  <c r="FH140" i="3" s="1"/>
  <c r="FI98" i="3"/>
  <c r="FI140" i="3" s="1"/>
  <c r="FJ98" i="3"/>
  <c r="FJ140" i="3" s="1"/>
  <c r="FK98" i="3"/>
  <c r="FK140" i="3" s="1"/>
  <c r="FL98" i="3"/>
  <c r="FL140" i="3" s="1"/>
  <c r="FM98" i="3"/>
  <c r="FM140" i="3" s="1"/>
  <c r="FN98" i="3"/>
  <c r="FN140" i="3" s="1"/>
  <c r="FO98" i="3"/>
  <c r="FO140" i="3" s="1"/>
  <c r="FP98" i="3"/>
  <c r="FP140" i="3" s="1"/>
  <c r="FQ98" i="3"/>
  <c r="FQ140" i="3" s="1"/>
  <c r="FR98" i="3"/>
  <c r="FR140" i="3" s="1"/>
  <c r="FS98" i="3"/>
  <c r="FS140" i="3" s="1"/>
  <c r="FT98" i="3"/>
  <c r="FT140" i="3" s="1"/>
  <c r="FU98" i="3"/>
  <c r="FU140" i="3" s="1"/>
  <c r="FV98" i="3"/>
  <c r="FV140" i="3" s="1"/>
  <c r="FW98" i="3"/>
  <c r="FW140" i="3" s="1"/>
  <c r="FX98" i="3"/>
  <c r="FX140" i="3" s="1"/>
  <c r="FY98" i="3"/>
  <c r="FY140" i="3" s="1"/>
  <c r="FZ98" i="3"/>
  <c r="FZ140" i="3" s="1"/>
  <c r="GA98" i="3"/>
  <c r="GA140" i="3" s="1"/>
  <c r="GB98" i="3"/>
  <c r="GB140" i="3" s="1"/>
  <c r="GC98" i="3"/>
  <c r="GC140" i="3" s="1"/>
  <c r="GD98" i="3"/>
  <c r="GD140" i="3" s="1"/>
  <c r="GE98" i="3"/>
  <c r="GE140" i="3" s="1"/>
  <c r="GF98" i="3"/>
  <c r="GF140" i="3" s="1"/>
  <c r="GG98" i="3"/>
  <c r="GG140" i="3" s="1"/>
  <c r="GH98" i="3"/>
  <c r="GH140" i="3" s="1"/>
  <c r="GI98" i="3"/>
  <c r="GI140" i="3" s="1"/>
  <c r="GJ98" i="3"/>
  <c r="GJ140" i="3" s="1"/>
  <c r="GK98" i="3"/>
  <c r="GK140" i="3" s="1"/>
  <c r="GL98" i="3"/>
  <c r="GL140" i="3" s="1"/>
  <c r="GM98" i="3"/>
  <c r="GM140" i="3" s="1"/>
  <c r="GN98" i="3"/>
  <c r="GN140" i="3" s="1"/>
  <c r="GO98" i="3"/>
  <c r="GO140" i="3" s="1"/>
  <c r="GP98" i="3"/>
  <c r="GP140" i="3" s="1"/>
  <c r="GQ98" i="3"/>
  <c r="GQ140" i="3" s="1"/>
  <c r="GR98" i="3"/>
  <c r="GR140" i="3" s="1"/>
  <c r="GS98" i="3"/>
  <c r="GS140" i="3" s="1"/>
  <c r="GT98" i="3"/>
  <c r="GT140" i="3" s="1"/>
  <c r="GU98" i="3"/>
  <c r="GU140" i="3" s="1"/>
  <c r="GV98" i="3"/>
  <c r="GV140" i="3" s="1"/>
  <c r="GW98" i="3"/>
  <c r="GW140" i="3" s="1"/>
  <c r="GX98" i="3"/>
  <c r="GX140" i="3" s="1"/>
  <c r="GY98" i="3"/>
  <c r="GY140" i="3" s="1"/>
  <c r="GZ98" i="3"/>
  <c r="GZ140" i="3" s="1"/>
  <c r="HA98" i="3"/>
  <c r="HA140" i="3" s="1"/>
  <c r="HB98" i="3"/>
  <c r="HB140" i="3" s="1"/>
  <c r="HC98" i="3"/>
  <c r="HC140" i="3" s="1"/>
  <c r="HD98" i="3"/>
  <c r="HD140" i="3" s="1"/>
  <c r="HE98" i="3"/>
  <c r="HE140" i="3" s="1"/>
  <c r="HF98" i="3"/>
  <c r="HF140" i="3" s="1"/>
  <c r="HG98" i="3"/>
  <c r="HG140" i="3" s="1"/>
  <c r="HH98" i="3"/>
  <c r="HH140" i="3" s="1"/>
  <c r="HI98" i="3"/>
  <c r="HI140" i="3" s="1"/>
  <c r="HJ98" i="3"/>
  <c r="HJ140" i="3" s="1"/>
  <c r="HK98" i="3"/>
  <c r="HK140" i="3" s="1"/>
  <c r="HL98" i="3"/>
  <c r="HL140" i="3" s="1"/>
  <c r="HM98" i="3"/>
  <c r="HM140" i="3" s="1"/>
  <c r="HN98" i="3"/>
  <c r="HN140" i="3" s="1"/>
  <c r="HO98" i="3"/>
  <c r="HO140" i="3" s="1"/>
  <c r="HP98" i="3"/>
  <c r="HP140" i="3" s="1"/>
  <c r="HQ98" i="3"/>
  <c r="HQ140" i="3" s="1"/>
  <c r="HR98" i="3"/>
  <c r="HR140" i="3" s="1"/>
  <c r="HS98" i="3"/>
  <c r="HS140" i="3" s="1"/>
  <c r="HT98" i="3"/>
  <c r="HT140" i="3" s="1"/>
  <c r="HU98" i="3"/>
  <c r="HU140" i="3" s="1"/>
  <c r="HV98" i="3"/>
  <c r="HV140" i="3" s="1"/>
  <c r="HW98" i="3"/>
  <c r="HW140" i="3" s="1"/>
  <c r="HX98" i="3"/>
  <c r="HX140" i="3" s="1"/>
  <c r="HY98" i="3"/>
  <c r="HY140" i="3" s="1"/>
  <c r="HZ98" i="3"/>
  <c r="HZ140" i="3" s="1"/>
  <c r="IA98" i="3"/>
  <c r="IA140" i="3" s="1"/>
  <c r="IB98" i="3"/>
  <c r="IB140" i="3" s="1"/>
  <c r="IC98" i="3"/>
  <c r="IC140" i="3" s="1"/>
  <c r="ID98" i="3"/>
  <c r="ID140" i="3" s="1"/>
  <c r="IE98" i="3"/>
  <c r="IE140" i="3" s="1"/>
  <c r="IF98" i="3"/>
  <c r="IF140" i="3" s="1"/>
  <c r="IG98" i="3"/>
  <c r="IG140" i="3" s="1"/>
  <c r="IH98" i="3"/>
  <c r="IH140" i="3" s="1"/>
  <c r="II98" i="3"/>
  <c r="II140" i="3" s="1"/>
  <c r="IJ98" i="3"/>
  <c r="IJ140" i="3" s="1"/>
  <c r="IK98" i="3"/>
  <c r="IK140" i="3" s="1"/>
  <c r="IL98" i="3"/>
  <c r="IL140" i="3" s="1"/>
  <c r="IM98" i="3"/>
  <c r="IM140" i="3" s="1"/>
  <c r="IN98" i="3"/>
  <c r="IN140" i="3" s="1"/>
  <c r="IO98" i="3"/>
  <c r="IO140" i="3" s="1"/>
  <c r="IP98" i="3"/>
  <c r="IP140" i="3" s="1"/>
  <c r="IQ98" i="3"/>
  <c r="IQ140" i="3" s="1"/>
  <c r="IR98" i="3"/>
  <c r="IR140" i="3" s="1"/>
  <c r="IS98" i="3"/>
  <c r="IS140" i="3" s="1"/>
  <c r="IT98" i="3"/>
  <c r="IT140" i="3" s="1"/>
  <c r="IU98" i="3"/>
  <c r="IU140" i="3" s="1"/>
  <c r="IV98" i="3"/>
  <c r="IW98" i="3"/>
  <c r="IW140" i="3" s="1"/>
  <c r="IX98" i="3"/>
  <c r="IX140" i="3" s="1"/>
  <c r="IY98" i="3"/>
  <c r="IY140" i="3" s="1"/>
  <c r="IZ98" i="3"/>
  <c r="IZ140" i="3" s="1"/>
  <c r="JA98" i="3"/>
  <c r="JA140" i="3" s="1"/>
  <c r="JB98" i="3"/>
  <c r="JB140" i="3" s="1"/>
  <c r="JC98" i="3"/>
  <c r="JC140" i="3" s="1"/>
  <c r="JD98" i="3"/>
  <c r="JD140" i="3" s="1"/>
  <c r="JE98" i="3"/>
  <c r="JE140" i="3" s="1"/>
  <c r="JF98" i="3"/>
  <c r="JF140" i="3" s="1"/>
  <c r="JG98" i="3"/>
  <c r="JG140" i="3" s="1"/>
  <c r="JH98" i="3"/>
  <c r="JH140" i="3" s="1"/>
  <c r="JI98" i="3"/>
  <c r="JI140" i="3" s="1"/>
  <c r="JJ98" i="3"/>
  <c r="JJ140" i="3" s="1"/>
  <c r="JK98" i="3"/>
  <c r="JK140" i="3" s="1"/>
  <c r="JL98" i="3"/>
  <c r="JL140" i="3" s="1"/>
  <c r="JM98" i="3"/>
  <c r="JM140" i="3" s="1"/>
  <c r="JN98" i="3"/>
  <c r="JN140" i="3" s="1"/>
  <c r="JO98" i="3"/>
  <c r="JO140" i="3" s="1"/>
  <c r="JP98" i="3"/>
  <c r="JP140" i="3" s="1"/>
  <c r="JQ98" i="3"/>
  <c r="JQ140" i="3" s="1"/>
  <c r="JR98" i="3"/>
  <c r="JR140" i="3" s="1"/>
  <c r="JS98" i="3"/>
  <c r="JS140" i="3" s="1"/>
  <c r="JT98" i="3"/>
  <c r="JT140" i="3" s="1"/>
  <c r="JU98" i="3"/>
  <c r="JU140" i="3" s="1"/>
  <c r="JV98" i="3"/>
  <c r="JV140" i="3" s="1"/>
  <c r="JW98" i="3"/>
  <c r="JW140" i="3" s="1"/>
  <c r="JX98" i="3"/>
  <c r="JX140" i="3" s="1"/>
  <c r="JY98" i="3"/>
  <c r="JY140" i="3" s="1"/>
  <c r="JZ98" i="3"/>
  <c r="JZ140" i="3" s="1"/>
  <c r="KA98" i="3"/>
  <c r="KA140" i="3" s="1"/>
  <c r="KB98" i="3"/>
  <c r="KB140" i="3" s="1"/>
  <c r="KC98" i="3"/>
  <c r="KC140" i="3" s="1"/>
  <c r="KD98" i="3"/>
  <c r="KD140" i="3" s="1"/>
  <c r="KE98" i="3"/>
  <c r="KE140" i="3" s="1"/>
  <c r="KF98" i="3"/>
  <c r="KF140" i="3" s="1"/>
  <c r="KG98" i="3"/>
  <c r="KG140" i="3" s="1"/>
  <c r="KH98" i="3"/>
  <c r="KH140" i="3" s="1"/>
  <c r="KI98" i="3"/>
  <c r="KI140" i="3" s="1"/>
  <c r="KJ98" i="3"/>
  <c r="I53" i="19" s="1"/>
  <c r="KK98" i="3"/>
  <c r="KK140" i="3" s="1"/>
  <c r="KL98" i="3"/>
  <c r="KL140" i="3" s="1"/>
  <c r="KM98" i="3"/>
  <c r="KM140" i="3" s="1"/>
  <c r="KN98" i="3"/>
  <c r="KN140" i="3" s="1"/>
  <c r="KO98" i="3"/>
  <c r="KO140" i="3" s="1"/>
  <c r="KP98" i="3"/>
  <c r="KP140" i="3" s="1"/>
  <c r="KQ98" i="3"/>
  <c r="KQ140" i="3" s="1"/>
  <c r="KR98" i="3"/>
  <c r="KR140" i="3" s="1"/>
  <c r="KS98" i="3"/>
  <c r="KS140" i="3" s="1"/>
  <c r="KT98" i="3"/>
  <c r="KT140" i="3" s="1"/>
  <c r="KU98" i="3"/>
  <c r="KU140" i="3" s="1"/>
  <c r="KV98" i="3"/>
  <c r="KV140" i="3" s="1"/>
  <c r="KW98" i="3"/>
  <c r="KW140" i="3" s="1"/>
  <c r="KX98" i="3"/>
  <c r="J53" i="19" s="1"/>
  <c r="KY98" i="3"/>
  <c r="KY140" i="3" s="1"/>
  <c r="KZ98" i="3"/>
  <c r="KZ140" i="3" s="1"/>
  <c r="LA98" i="3"/>
  <c r="LA140" i="3" s="1"/>
  <c r="LB98" i="3"/>
  <c r="LB140" i="3" s="1"/>
  <c r="LC98" i="3"/>
  <c r="LC140" i="3" s="1"/>
  <c r="LD98" i="3"/>
  <c r="LD140" i="3" s="1"/>
  <c r="LE98" i="3"/>
  <c r="LE140" i="3" s="1"/>
  <c r="LF98" i="3"/>
  <c r="LF140" i="3" s="1"/>
  <c r="LG98" i="3"/>
  <c r="LG140" i="3" s="1"/>
  <c r="LH98" i="3"/>
  <c r="LH140" i="3" s="1"/>
  <c r="LI98" i="3"/>
  <c r="LI140" i="3" s="1"/>
  <c r="LJ98" i="3"/>
  <c r="K53" i="19" s="1"/>
  <c r="LK98" i="3"/>
  <c r="LK140" i="3" s="1"/>
  <c r="LL98" i="3"/>
  <c r="LL140" i="3" s="1"/>
  <c r="LM98" i="3"/>
  <c r="LM140" i="3" s="1"/>
  <c r="LN98" i="3"/>
  <c r="LN140" i="3" s="1"/>
  <c r="LO98" i="3"/>
  <c r="LO140" i="3" s="1"/>
  <c r="D99" i="3"/>
  <c r="E99" i="3"/>
  <c r="E141" i="3" s="1"/>
  <c r="F99" i="3"/>
  <c r="F141" i="3" s="1"/>
  <c r="G99" i="3"/>
  <c r="G141" i="3" s="1"/>
  <c r="H99" i="3"/>
  <c r="H141" i="3" s="1"/>
  <c r="I99" i="3"/>
  <c r="I141" i="3" s="1"/>
  <c r="J99" i="3"/>
  <c r="F54" i="19" s="1"/>
  <c r="K99" i="3"/>
  <c r="K141" i="3" s="1"/>
  <c r="L99" i="3"/>
  <c r="L141" i="3" s="1"/>
  <c r="M99" i="3"/>
  <c r="M141" i="3" s="1"/>
  <c r="N99" i="3"/>
  <c r="N141" i="3" s="1"/>
  <c r="O99" i="3"/>
  <c r="O141" i="3" s="1"/>
  <c r="P99" i="3"/>
  <c r="G54" i="19" s="1"/>
  <c r="Q99" i="3"/>
  <c r="Q141" i="3" s="1"/>
  <c r="P141" i="3" s="1"/>
  <c r="R99" i="3"/>
  <c r="R141" i="3" s="1"/>
  <c r="S99" i="3"/>
  <c r="S141" i="3" s="1"/>
  <c r="T99" i="3"/>
  <c r="T141" i="3" s="1"/>
  <c r="U99" i="3"/>
  <c r="U141" i="3" s="1"/>
  <c r="V99" i="3"/>
  <c r="H54" i="19" s="1"/>
  <c r="W99" i="3"/>
  <c r="W141" i="3" s="1"/>
  <c r="X99" i="3"/>
  <c r="X141" i="3" s="1"/>
  <c r="Y99" i="3"/>
  <c r="Y141" i="3" s="1"/>
  <c r="Z99" i="3"/>
  <c r="Z141" i="3" s="1"/>
  <c r="AA99" i="3"/>
  <c r="AA141" i="3" s="1"/>
  <c r="AB99" i="3"/>
  <c r="AB141" i="3" s="1"/>
  <c r="AC99" i="3"/>
  <c r="AC141" i="3" s="1"/>
  <c r="AD99" i="3"/>
  <c r="AD141" i="3" s="1"/>
  <c r="AE99" i="3"/>
  <c r="AE141" i="3" s="1"/>
  <c r="AF99" i="3"/>
  <c r="AF141" i="3" s="1"/>
  <c r="AG99" i="3"/>
  <c r="AG141" i="3" s="1"/>
  <c r="AH99" i="3"/>
  <c r="AH141" i="3" s="1"/>
  <c r="AI99" i="3"/>
  <c r="AI141" i="3" s="1"/>
  <c r="AJ99" i="3"/>
  <c r="AJ141" i="3" s="1"/>
  <c r="AK99" i="3"/>
  <c r="AK141" i="3" s="1"/>
  <c r="AL99" i="3"/>
  <c r="AL141" i="3" s="1"/>
  <c r="AM99" i="3"/>
  <c r="AM141" i="3" s="1"/>
  <c r="AN99" i="3"/>
  <c r="AN141" i="3" s="1"/>
  <c r="AO99" i="3"/>
  <c r="AO141" i="3" s="1"/>
  <c r="AP99" i="3"/>
  <c r="AP141" i="3" s="1"/>
  <c r="AQ99" i="3"/>
  <c r="AQ141" i="3" s="1"/>
  <c r="AR99" i="3"/>
  <c r="AR141" i="3" s="1"/>
  <c r="AS99" i="3"/>
  <c r="AS141" i="3" s="1"/>
  <c r="AT99" i="3"/>
  <c r="AT141" i="3" s="1"/>
  <c r="AU99" i="3"/>
  <c r="AU141" i="3" s="1"/>
  <c r="AV99" i="3"/>
  <c r="AV141" i="3" s="1"/>
  <c r="AW99" i="3"/>
  <c r="AW141" i="3" s="1"/>
  <c r="AX99" i="3"/>
  <c r="AX141" i="3" s="1"/>
  <c r="AY99" i="3"/>
  <c r="AY141" i="3" s="1"/>
  <c r="AZ99" i="3"/>
  <c r="AZ141" i="3" s="1"/>
  <c r="BA99" i="3"/>
  <c r="BA141" i="3" s="1"/>
  <c r="BB99" i="3"/>
  <c r="BB141" i="3" s="1"/>
  <c r="BC99" i="3"/>
  <c r="BC141" i="3" s="1"/>
  <c r="BD99" i="3"/>
  <c r="BD141" i="3" s="1"/>
  <c r="BE99" i="3"/>
  <c r="BE141" i="3" s="1"/>
  <c r="BF99" i="3"/>
  <c r="BF141" i="3" s="1"/>
  <c r="BG99" i="3"/>
  <c r="BG141" i="3" s="1"/>
  <c r="BH99" i="3"/>
  <c r="BH141" i="3" s="1"/>
  <c r="BI99" i="3"/>
  <c r="BI141" i="3" s="1"/>
  <c r="BJ99" i="3"/>
  <c r="BJ141" i="3" s="1"/>
  <c r="BK99" i="3"/>
  <c r="BK141" i="3" s="1"/>
  <c r="BL99" i="3"/>
  <c r="BL141" i="3" s="1"/>
  <c r="BM99" i="3"/>
  <c r="BM141" i="3" s="1"/>
  <c r="BN99" i="3"/>
  <c r="BN141" i="3" s="1"/>
  <c r="BO99" i="3"/>
  <c r="BO141" i="3" s="1"/>
  <c r="BP99" i="3"/>
  <c r="BP141" i="3" s="1"/>
  <c r="BQ99" i="3"/>
  <c r="BQ141" i="3" s="1"/>
  <c r="BR99" i="3"/>
  <c r="BR141" i="3" s="1"/>
  <c r="BS99" i="3"/>
  <c r="BS141" i="3" s="1"/>
  <c r="BT99" i="3"/>
  <c r="BT141" i="3" s="1"/>
  <c r="BU99" i="3"/>
  <c r="BU141" i="3" s="1"/>
  <c r="BV99" i="3"/>
  <c r="BV141" i="3" s="1"/>
  <c r="BW99" i="3"/>
  <c r="BW141" i="3" s="1"/>
  <c r="BX99" i="3"/>
  <c r="BX141" i="3" s="1"/>
  <c r="BY99" i="3"/>
  <c r="BY141" i="3" s="1"/>
  <c r="BZ99" i="3"/>
  <c r="BZ141" i="3" s="1"/>
  <c r="CA99" i="3"/>
  <c r="CA141" i="3" s="1"/>
  <c r="CB99" i="3"/>
  <c r="CB141" i="3" s="1"/>
  <c r="CC99" i="3"/>
  <c r="CC141" i="3" s="1"/>
  <c r="CD99" i="3"/>
  <c r="CD141" i="3" s="1"/>
  <c r="CE99" i="3"/>
  <c r="CE141" i="3" s="1"/>
  <c r="CF99" i="3"/>
  <c r="CF141" i="3" s="1"/>
  <c r="CG99" i="3"/>
  <c r="CG141" i="3" s="1"/>
  <c r="CH99" i="3"/>
  <c r="CH141" i="3" s="1"/>
  <c r="CI99" i="3"/>
  <c r="CI141" i="3" s="1"/>
  <c r="CJ99" i="3"/>
  <c r="CJ141" i="3" s="1"/>
  <c r="CK99" i="3"/>
  <c r="CK141" i="3" s="1"/>
  <c r="CL99" i="3"/>
  <c r="CL141" i="3" s="1"/>
  <c r="CM99" i="3"/>
  <c r="CM141" i="3" s="1"/>
  <c r="CN99" i="3"/>
  <c r="CN141" i="3" s="1"/>
  <c r="CO99" i="3"/>
  <c r="CO141" i="3" s="1"/>
  <c r="CP99" i="3"/>
  <c r="CP141" i="3" s="1"/>
  <c r="CQ99" i="3"/>
  <c r="CQ141" i="3" s="1"/>
  <c r="CR99" i="3"/>
  <c r="CR141" i="3" s="1"/>
  <c r="CS99" i="3"/>
  <c r="CS141" i="3" s="1"/>
  <c r="CT99" i="3"/>
  <c r="CT141" i="3" s="1"/>
  <c r="CU99" i="3"/>
  <c r="CU141" i="3" s="1"/>
  <c r="CV99" i="3"/>
  <c r="CV141" i="3" s="1"/>
  <c r="CW99" i="3"/>
  <c r="CW141" i="3" s="1"/>
  <c r="CX99" i="3"/>
  <c r="CX141" i="3" s="1"/>
  <c r="CY99" i="3"/>
  <c r="CY141" i="3" s="1"/>
  <c r="CZ99" i="3"/>
  <c r="CZ141" i="3" s="1"/>
  <c r="DA99" i="3"/>
  <c r="DA141" i="3" s="1"/>
  <c r="DB99" i="3"/>
  <c r="DB141" i="3" s="1"/>
  <c r="DC99" i="3"/>
  <c r="DC141" i="3" s="1"/>
  <c r="DD99" i="3"/>
  <c r="DD141" i="3" s="1"/>
  <c r="DE99" i="3"/>
  <c r="DE141" i="3" s="1"/>
  <c r="DF99" i="3"/>
  <c r="DF141" i="3" s="1"/>
  <c r="DG99" i="3"/>
  <c r="DG141" i="3" s="1"/>
  <c r="DH99" i="3"/>
  <c r="DH141" i="3" s="1"/>
  <c r="DI99" i="3"/>
  <c r="DI141" i="3" s="1"/>
  <c r="DJ99" i="3"/>
  <c r="DJ141" i="3" s="1"/>
  <c r="DK99" i="3"/>
  <c r="DK141" i="3" s="1"/>
  <c r="DL99" i="3"/>
  <c r="DL141" i="3" s="1"/>
  <c r="DM99" i="3"/>
  <c r="DM141" i="3" s="1"/>
  <c r="DN99" i="3"/>
  <c r="DN141" i="3" s="1"/>
  <c r="DO99" i="3"/>
  <c r="DO141" i="3" s="1"/>
  <c r="DP99" i="3"/>
  <c r="DP141" i="3" s="1"/>
  <c r="DQ99" i="3"/>
  <c r="DQ141" i="3" s="1"/>
  <c r="DR99" i="3"/>
  <c r="DR141" i="3" s="1"/>
  <c r="DS99" i="3"/>
  <c r="DS141" i="3" s="1"/>
  <c r="DT99" i="3"/>
  <c r="DT141" i="3" s="1"/>
  <c r="DU99" i="3"/>
  <c r="DU141" i="3" s="1"/>
  <c r="DV99" i="3"/>
  <c r="DV141" i="3" s="1"/>
  <c r="DW99" i="3"/>
  <c r="DW141" i="3" s="1"/>
  <c r="DX99" i="3"/>
  <c r="DX141" i="3" s="1"/>
  <c r="DY99" i="3"/>
  <c r="DY141" i="3" s="1"/>
  <c r="DZ99" i="3"/>
  <c r="DZ141" i="3" s="1"/>
  <c r="EA99" i="3"/>
  <c r="EA141" i="3" s="1"/>
  <c r="EB99" i="3"/>
  <c r="EB141" i="3" s="1"/>
  <c r="EC99" i="3"/>
  <c r="EC141" i="3" s="1"/>
  <c r="ED99" i="3"/>
  <c r="ED141" i="3" s="1"/>
  <c r="EE99" i="3"/>
  <c r="EE141" i="3" s="1"/>
  <c r="EF99" i="3"/>
  <c r="EF141" i="3" s="1"/>
  <c r="EG99" i="3"/>
  <c r="EG141" i="3" s="1"/>
  <c r="EH99" i="3"/>
  <c r="EH141" i="3" s="1"/>
  <c r="EI99" i="3"/>
  <c r="EI141" i="3" s="1"/>
  <c r="EJ99" i="3"/>
  <c r="EJ141" i="3" s="1"/>
  <c r="EK99" i="3"/>
  <c r="EK141" i="3" s="1"/>
  <c r="EL99" i="3"/>
  <c r="EL141" i="3" s="1"/>
  <c r="EM99" i="3"/>
  <c r="EM141" i="3" s="1"/>
  <c r="EN99" i="3"/>
  <c r="EN141" i="3" s="1"/>
  <c r="EO99" i="3"/>
  <c r="EO141" i="3" s="1"/>
  <c r="EP99" i="3"/>
  <c r="EP141" i="3" s="1"/>
  <c r="EQ99" i="3"/>
  <c r="EQ141" i="3" s="1"/>
  <c r="ER99" i="3"/>
  <c r="ER141" i="3" s="1"/>
  <c r="ES99" i="3"/>
  <c r="ES141" i="3" s="1"/>
  <c r="ET99" i="3"/>
  <c r="ET141" i="3" s="1"/>
  <c r="EU99" i="3"/>
  <c r="EU141" i="3" s="1"/>
  <c r="EV99" i="3"/>
  <c r="EV141" i="3" s="1"/>
  <c r="EW99" i="3"/>
  <c r="EW141" i="3" s="1"/>
  <c r="EX99" i="3"/>
  <c r="EX141" i="3" s="1"/>
  <c r="EY99" i="3"/>
  <c r="EY141" i="3" s="1"/>
  <c r="EZ99" i="3"/>
  <c r="EZ141" i="3" s="1"/>
  <c r="FA99" i="3"/>
  <c r="FA141" i="3" s="1"/>
  <c r="FB99" i="3"/>
  <c r="FB141" i="3" s="1"/>
  <c r="FC99" i="3"/>
  <c r="FC141" i="3" s="1"/>
  <c r="FD99" i="3"/>
  <c r="FD141" i="3" s="1"/>
  <c r="FE99" i="3"/>
  <c r="FE141" i="3" s="1"/>
  <c r="FF99" i="3"/>
  <c r="FF141" i="3" s="1"/>
  <c r="FG99" i="3"/>
  <c r="FG141" i="3" s="1"/>
  <c r="FH99" i="3"/>
  <c r="FH141" i="3" s="1"/>
  <c r="FI99" i="3"/>
  <c r="FI141" i="3" s="1"/>
  <c r="FJ99" i="3"/>
  <c r="FJ141" i="3" s="1"/>
  <c r="FK99" i="3"/>
  <c r="FK141" i="3" s="1"/>
  <c r="FL99" i="3"/>
  <c r="FL141" i="3" s="1"/>
  <c r="FM99" i="3"/>
  <c r="FM141" i="3" s="1"/>
  <c r="FN99" i="3"/>
  <c r="FN141" i="3" s="1"/>
  <c r="FO99" i="3"/>
  <c r="FO141" i="3" s="1"/>
  <c r="FP99" i="3"/>
  <c r="FP141" i="3" s="1"/>
  <c r="FQ99" i="3"/>
  <c r="FQ141" i="3" s="1"/>
  <c r="FR99" i="3"/>
  <c r="FR141" i="3" s="1"/>
  <c r="FS99" i="3"/>
  <c r="FS141" i="3" s="1"/>
  <c r="FT99" i="3"/>
  <c r="FT141" i="3" s="1"/>
  <c r="FU99" i="3"/>
  <c r="FU141" i="3" s="1"/>
  <c r="FV99" i="3"/>
  <c r="FV141" i="3" s="1"/>
  <c r="FW99" i="3"/>
  <c r="FW141" i="3" s="1"/>
  <c r="FX99" i="3"/>
  <c r="FX141" i="3" s="1"/>
  <c r="FY99" i="3"/>
  <c r="FY141" i="3" s="1"/>
  <c r="FZ99" i="3"/>
  <c r="FZ141" i="3" s="1"/>
  <c r="GA99" i="3"/>
  <c r="GA141" i="3" s="1"/>
  <c r="GB99" i="3"/>
  <c r="GB141" i="3" s="1"/>
  <c r="GC99" i="3"/>
  <c r="GC141" i="3" s="1"/>
  <c r="GD99" i="3"/>
  <c r="GD141" i="3" s="1"/>
  <c r="GE99" i="3"/>
  <c r="GE141" i="3" s="1"/>
  <c r="GF99" i="3"/>
  <c r="GF141" i="3" s="1"/>
  <c r="GG99" i="3"/>
  <c r="GG141" i="3" s="1"/>
  <c r="GH99" i="3"/>
  <c r="GH141" i="3" s="1"/>
  <c r="GI99" i="3"/>
  <c r="GI141" i="3" s="1"/>
  <c r="GJ99" i="3"/>
  <c r="GJ141" i="3" s="1"/>
  <c r="GK99" i="3"/>
  <c r="GK141" i="3" s="1"/>
  <c r="GL99" i="3"/>
  <c r="GL141" i="3" s="1"/>
  <c r="GM99" i="3"/>
  <c r="GM141" i="3" s="1"/>
  <c r="GN99" i="3"/>
  <c r="GN141" i="3" s="1"/>
  <c r="GO99" i="3"/>
  <c r="GO141" i="3" s="1"/>
  <c r="GP99" i="3"/>
  <c r="GP141" i="3" s="1"/>
  <c r="GQ99" i="3"/>
  <c r="GQ141" i="3" s="1"/>
  <c r="GR99" i="3"/>
  <c r="GR141" i="3" s="1"/>
  <c r="GS99" i="3"/>
  <c r="GS141" i="3" s="1"/>
  <c r="GT99" i="3"/>
  <c r="GT141" i="3" s="1"/>
  <c r="GU99" i="3"/>
  <c r="GU141" i="3" s="1"/>
  <c r="GV99" i="3"/>
  <c r="GV141" i="3" s="1"/>
  <c r="GW99" i="3"/>
  <c r="GW141" i="3" s="1"/>
  <c r="GX99" i="3"/>
  <c r="GX141" i="3" s="1"/>
  <c r="GY99" i="3"/>
  <c r="GY141" i="3" s="1"/>
  <c r="GZ99" i="3"/>
  <c r="GZ141" i="3" s="1"/>
  <c r="HA99" i="3"/>
  <c r="HA141" i="3" s="1"/>
  <c r="HB99" i="3"/>
  <c r="HB141" i="3" s="1"/>
  <c r="HC99" i="3"/>
  <c r="HC141" i="3" s="1"/>
  <c r="HD99" i="3"/>
  <c r="HD141" i="3" s="1"/>
  <c r="HE99" i="3"/>
  <c r="HE141" i="3" s="1"/>
  <c r="HF99" i="3"/>
  <c r="HF141" i="3" s="1"/>
  <c r="HG99" i="3"/>
  <c r="HG141" i="3" s="1"/>
  <c r="HH99" i="3"/>
  <c r="HH141" i="3" s="1"/>
  <c r="HI99" i="3"/>
  <c r="HI141" i="3" s="1"/>
  <c r="HJ99" i="3"/>
  <c r="HJ141" i="3" s="1"/>
  <c r="HK99" i="3"/>
  <c r="HK141" i="3" s="1"/>
  <c r="HL99" i="3"/>
  <c r="HL141" i="3" s="1"/>
  <c r="HM99" i="3"/>
  <c r="HM141" i="3" s="1"/>
  <c r="HN99" i="3"/>
  <c r="HN141" i="3" s="1"/>
  <c r="HO99" i="3"/>
  <c r="HO141" i="3" s="1"/>
  <c r="HP99" i="3"/>
  <c r="HP141" i="3" s="1"/>
  <c r="HQ99" i="3"/>
  <c r="HQ141" i="3" s="1"/>
  <c r="HR99" i="3"/>
  <c r="HR141" i="3" s="1"/>
  <c r="HS99" i="3"/>
  <c r="HS141" i="3" s="1"/>
  <c r="HT99" i="3"/>
  <c r="HT141" i="3" s="1"/>
  <c r="HU99" i="3"/>
  <c r="HU141" i="3" s="1"/>
  <c r="HV99" i="3"/>
  <c r="HV141" i="3" s="1"/>
  <c r="HW99" i="3"/>
  <c r="HW141" i="3" s="1"/>
  <c r="HX99" i="3"/>
  <c r="HX141" i="3" s="1"/>
  <c r="HY99" i="3"/>
  <c r="HY141" i="3" s="1"/>
  <c r="HZ99" i="3"/>
  <c r="HZ141" i="3" s="1"/>
  <c r="IA99" i="3"/>
  <c r="IA141" i="3" s="1"/>
  <c r="IB99" i="3"/>
  <c r="IB141" i="3" s="1"/>
  <c r="IC99" i="3"/>
  <c r="IC141" i="3" s="1"/>
  <c r="ID99" i="3"/>
  <c r="ID141" i="3" s="1"/>
  <c r="IE99" i="3"/>
  <c r="IE141" i="3" s="1"/>
  <c r="IF99" i="3"/>
  <c r="IF141" i="3" s="1"/>
  <c r="IG99" i="3"/>
  <c r="IG141" i="3" s="1"/>
  <c r="IH99" i="3"/>
  <c r="IH141" i="3" s="1"/>
  <c r="II99" i="3"/>
  <c r="II141" i="3" s="1"/>
  <c r="IJ99" i="3"/>
  <c r="IJ141" i="3" s="1"/>
  <c r="IK99" i="3"/>
  <c r="IK141" i="3" s="1"/>
  <c r="IL99" i="3"/>
  <c r="IL141" i="3" s="1"/>
  <c r="IM99" i="3"/>
  <c r="IM141" i="3" s="1"/>
  <c r="IN99" i="3"/>
  <c r="IN141" i="3" s="1"/>
  <c r="IO99" i="3"/>
  <c r="IO141" i="3" s="1"/>
  <c r="IP99" i="3"/>
  <c r="IP141" i="3" s="1"/>
  <c r="IQ99" i="3"/>
  <c r="IQ141" i="3" s="1"/>
  <c r="IR99" i="3"/>
  <c r="IR141" i="3" s="1"/>
  <c r="IS99" i="3"/>
  <c r="IS141" i="3" s="1"/>
  <c r="IT99" i="3"/>
  <c r="IT141" i="3" s="1"/>
  <c r="IU99" i="3"/>
  <c r="IU141" i="3" s="1"/>
  <c r="IV99" i="3"/>
  <c r="IV141" i="3" s="1"/>
  <c r="IW99" i="3"/>
  <c r="IW141" i="3" s="1"/>
  <c r="IX99" i="3"/>
  <c r="IX141" i="3" s="1"/>
  <c r="IY99" i="3"/>
  <c r="IY141" i="3" s="1"/>
  <c r="IZ99" i="3"/>
  <c r="IZ141" i="3" s="1"/>
  <c r="JA99" i="3"/>
  <c r="JA141" i="3" s="1"/>
  <c r="JB99" i="3"/>
  <c r="JB141" i="3" s="1"/>
  <c r="JC99" i="3"/>
  <c r="JC141" i="3" s="1"/>
  <c r="JD99" i="3"/>
  <c r="JD141" i="3" s="1"/>
  <c r="JE99" i="3"/>
  <c r="JE141" i="3" s="1"/>
  <c r="JF99" i="3"/>
  <c r="JF141" i="3" s="1"/>
  <c r="JG99" i="3"/>
  <c r="JG141" i="3" s="1"/>
  <c r="JH99" i="3"/>
  <c r="JH141" i="3" s="1"/>
  <c r="JI99" i="3"/>
  <c r="JI141" i="3" s="1"/>
  <c r="JJ99" i="3"/>
  <c r="JJ141" i="3" s="1"/>
  <c r="JK99" i="3"/>
  <c r="JK141" i="3" s="1"/>
  <c r="JL99" i="3"/>
  <c r="JL141" i="3" s="1"/>
  <c r="JM99" i="3"/>
  <c r="JM141" i="3" s="1"/>
  <c r="JN99" i="3"/>
  <c r="JN141" i="3" s="1"/>
  <c r="JO99" i="3"/>
  <c r="JO141" i="3" s="1"/>
  <c r="JP99" i="3"/>
  <c r="JP141" i="3" s="1"/>
  <c r="JQ99" i="3"/>
  <c r="JQ141" i="3" s="1"/>
  <c r="JR99" i="3"/>
  <c r="JR141" i="3" s="1"/>
  <c r="JS99" i="3"/>
  <c r="JS141" i="3" s="1"/>
  <c r="JT99" i="3"/>
  <c r="JT141" i="3" s="1"/>
  <c r="JU99" i="3"/>
  <c r="JU141" i="3" s="1"/>
  <c r="JV99" i="3"/>
  <c r="JV141" i="3" s="1"/>
  <c r="JW99" i="3"/>
  <c r="JW141" i="3" s="1"/>
  <c r="JX99" i="3"/>
  <c r="JX141" i="3" s="1"/>
  <c r="JY99" i="3"/>
  <c r="JY141" i="3" s="1"/>
  <c r="JZ99" i="3"/>
  <c r="JZ141" i="3" s="1"/>
  <c r="KA99" i="3"/>
  <c r="KA141" i="3" s="1"/>
  <c r="KB99" i="3"/>
  <c r="KB141" i="3" s="1"/>
  <c r="KC99" i="3"/>
  <c r="KC141" i="3" s="1"/>
  <c r="KD99" i="3"/>
  <c r="KD141" i="3" s="1"/>
  <c r="KE99" i="3"/>
  <c r="KE141" i="3" s="1"/>
  <c r="KF99" i="3"/>
  <c r="KF141" i="3" s="1"/>
  <c r="KG99" i="3"/>
  <c r="KG141" i="3" s="1"/>
  <c r="KH99" i="3"/>
  <c r="KH141" i="3" s="1"/>
  <c r="KI99" i="3"/>
  <c r="KI141" i="3" s="1"/>
  <c r="KJ99" i="3"/>
  <c r="I54" i="19" s="1"/>
  <c r="KK99" i="3"/>
  <c r="KK141" i="3" s="1"/>
  <c r="KL99" i="3"/>
  <c r="KL141" i="3" s="1"/>
  <c r="KM99" i="3"/>
  <c r="KM141" i="3" s="1"/>
  <c r="KN99" i="3"/>
  <c r="KN141" i="3" s="1"/>
  <c r="KO99" i="3"/>
  <c r="KO141" i="3" s="1"/>
  <c r="KP99" i="3"/>
  <c r="KP141" i="3" s="1"/>
  <c r="KQ99" i="3"/>
  <c r="KQ141" i="3" s="1"/>
  <c r="KR99" i="3"/>
  <c r="KR141" i="3" s="1"/>
  <c r="KS99" i="3"/>
  <c r="KS141" i="3" s="1"/>
  <c r="KT99" i="3"/>
  <c r="KT141" i="3" s="1"/>
  <c r="KU99" i="3"/>
  <c r="KU141" i="3" s="1"/>
  <c r="KV99" i="3"/>
  <c r="KV141" i="3" s="1"/>
  <c r="KW99" i="3"/>
  <c r="KW141" i="3" s="1"/>
  <c r="KX99" i="3"/>
  <c r="J54" i="19" s="1"/>
  <c r="KY99" i="3"/>
  <c r="KY141" i="3" s="1"/>
  <c r="KZ99" i="3"/>
  <c r="KZ141" i="3" s="1"/>
  <c r="LA99" i="3"/>
  <c r="LA141" i="3" s="1"/>
  <c r="LB99" i="3"/>
  <c r="LB141" i="3" s="1"/>
  <c r="LC99" i="3"/>
  <c r="LC141" i="3" s="1"/>
  <c r="LD99" i="3"/>
  <c r="LD141" i="3" s="1"/>
  <c r="LE99" i="3"/>
  <c r="LE141" i="3" s="1"/>
  <c r="LF99" i="3"/>
  <c r="LF141" i="3" s="1"/>
  <c r="LG99" i="3"/>
  <c r="LG141" i="3" s="1"/>
  <c r="LH99" i="3"/>
  <c r="LH141" i="3" s="1"/>
  <c r="LI99" i="3"/>
  <c r="LI141" i="3" s="1"/>
  <c r="LJ99" i="3"/>
  <c r="K54" i="19" s="1"/>
  <c r="LK99" i="3"/>
  <c r="LK141" i="3" s="1"/>
  <c r="LL99" i="3"/>
  <c r="LL141" i="3" s="1"/>
  <c r="LM99" i="3"/>
  <c r="LM141" i="3" s="1"/>
  <c r="LN99" i="3"/>
  <c r="LN141" i="3" s="1"/>
  <c r="LO99" i="3"/>
  <c r="LO141" i="3" s="1"/>
  <c r="D100" i="3"/>
  <c r="E55" i="19" s="1"/>
  <c r="E100" i="3"/>
  <c r="E142" i="3" s="1"/>
  <c r="D142" i="3" s="1"/>
  <c r="F100" i="3"/>
  <c r="F142" i="3" s="1"/>
  <c r="G100" i="3"/>
  <c r="G142" i="3" s="1"/>
  <c r="H100" i="3"/>
  <c r="H142" i="3" s="1"/>
  <c r="I100" i="3"/>
  <c r="I142" i="3" s="1"/>
  <c r="J100" i="3"/>
  <c r="F55" i="19" s="1"/>
  <c r="K100" i="3"/>
  <c r="K142" i="3" s="1"/>
  <c r="L100" i="3"/>
  <c r="L142" i="3" s="1"/>
  <c r="M100" i="3"/>
  <c r="M142" i="3" s="1"/>
  <c r="N100" i="3"/>
  <c r="N142" i="3" s="1"/>
  <c r="O100" i="3"/>
  <c r="O142" i="3" s="1"/>
  <c r="P100" i="3"/>
  <c r="G55" i="19" s="1"/>
  <c r="Q100" i="3"/>
  <c r="Q142" i="3" s="1"/>
  <c r="R100" i="3"/>
  <c r="R142" i="3" s="1"/>
  <c r="S100" i="3"/>
  <c r="S142" i="3" s="1"/>
  <c r="T100" i="3"/>
  <c r="T142" i="3" s="1"/>
  <c r="U100" i="3"/>
  <c r="U142" i="3" s="1"/>
  <c r="V100" i="3"/>
  <c r="H55" i="19" s="1"/>
  <c r="W100" i="3"/>
  <c r="W142" i="3" s="1"/>
  <c r="X100" i="3"/>
  <c r="X142" i="3" s="1"/>
  <c r="Y100" i="3"/>
  <c r="Y142" i="3" s="1"/>
  <c r="Z100" i="3"/>
  <c r="Z142" i="3" s="1"/>
  <c r="AA100" i="3"/>
  <c r="AA142" i="3" s="1"/>
  <c r="AB100" i="3"/>
  <c r="AB142" i="3" s="1"/>
  <c r="AC100" i="3"/>
  <c r="AC142" i="3" s="1"/>
  <c r="AD100" i="3"/>
  <c r="AD142" i="3" s="1"/>
  <c r="AE100" i="3"/>
  <c r="AE142" i="3" s="1"/>
  <c r="AF100" i="3"/>
  <c r="AF142" i="3" s="1"/>
  <c r="AG100" i="3"/>
  <c r="AG142" i="3" s="1"/>
  <c r="AH100" i="3"/>
  <c r="AH142" i="3" s="1"/>
  <c r="AI100" i="3"/>
  <c r="AI142" i="3" s="1"/>
  <c r="AJ100" i="3"/>
  <c r="AJ142" i="3" s="1"/>
  <c r="AK100" i="3"/>
  <c r="AK142" i="3" s="1"/>
  <c r="AL100" i="3"/>
  <c r="AL142" i="3" s="1"/>
  <c r="AM100" i="3"/>
  <c r="AM142" i="3" s="1"/>
  <c r="AN100" i="3"/>
  <c r="AN142" i="3" s="1"/>
  <c r="AO100" i="3"/>
  <c r="AO142" i="3" s="1"/>
  <c r="AP100" i="3"/>
  <c r="AP142" i="3" s="1"/>
  <c r="AQ100" i="3"/>
  <c r="AQ142" i="3" s="1"/>
  <c r="AR100" i="3"/>
  <c r="AR142" i="3" s="1"/>
  <c r="AS100" i="3"/>
  <c r="AS142" i="3" s="1"/>
  <c r="AT100" i="3"/>
  <c r="AT142" i="3" s="1"/>
  <c r="AU100" i="3"/>
  <c r="AU142" i="3" s="1"/>
  <c r="AV100" i="3"/>
  <c r="AV142" i="3" s="1"/>
  <c r="AW100" i="3"/>
  <c r="AW142" i="3" s="1"/>
  <c r="AX100" i="3"/>
  <c r="AX142" i="3" s="1"/>
  <c r="AY100" i="3"/>
  <c r="AY142" i="3" s="1"/>
  <c r="AZ100" i="3"/>
  <c r="AZ142" i="3" s="1"/>
  <c r="BA100" i="3"/>
  <c r="BA142" i="3" s="1"/>
  <c r="BB100" i="3"/>
  <c r="BB142" i="3" s="1"/>
  <c r="BC100" i="3"/>
  <c r="BC142" i="3" s="1"/>
  <c r="BD100" i="3"/>
  <c r="BD142" i="3" s="1"/>
  <c r="BE100" i="3"/>
  <c r="BE142" i="3" s="1"/>
  <c r="BF100" i="3"/>
  <c r="BF142" i="3" s="1"/>
  <c r="BG100" i="3"/>
  <c r="BG142" i="3" s="1"/>
  <c r="BH100" i="3"/>
  <c r="BH142" i="3" s="1"/>
  <c r="BI100" i="3"/>
  <c r="BI142" i="3" s="1"/>
  <c r="BJ100" i="3"/>
  <c r="BJ142" i="3" s="1"/>
  <c r="BK100" i="3"/>
  <c r="BK142" i="3" s="1"/>
  <c r="BL100" i="3"/>
  <c r="BL142" i="3" s="1"/>
  <c r="BM100" i="3"/>
  <c r="BM142" i="3" s="1"/>
  <c r="BN100" i="3"/>
  <c r="BN142" i="3" s="1"/>
  <c r="BO100" i="3"/>
  <c r="BO142" i="3" s="1"/>
  <c r="BP100" i="3"/>
  <c r="BP142" i="3" s="1"/>
  <c r="BQ100" i="3"/>
  <c r="BQ142" i="3" s="1"/>
  <c r="BR100" i="3"/>
  <c r="BR142" i="3" s="1"/>
  <c r="BS100" i="3"/>
  <c r="BS142" i="3" s="1"/>
  <c r="BT100" i="3"/>
  <c r="BT142" i="3" s="1"/>
  <c r="BU100" i="3"/>
  <c r="BU142" i="3" s="1"/>
  <c r="BV100" i="3"/>
  <c r="BV142" i="3" s="1"/>
  <c r="BW100" i="3"/>
  <c r="BW142" i="3" s="1"/>
  <c r="BX100" i="3"/>
  <c r="BX142" i="3" s="1"/>
  <c r="BY100" i="3"/>
  <c r="BY142" i="3" s="1"/>
  <c r="BZ100" i="3"/>
  <c r="BZ142" i="3" s="1"/>
  <c r="CA100" i="3"/>
  <c r="CA142" i="3" s="1"/>
  <c r="CB100" i="3"/>
  <c r="CB142" i="3" s="1"/>
  <c r="CC100" i="3"/>
  <c r="CC142" i="3" s="1"/>
  <c r="CD100" i="3"/>
  <c r="CD142" i="3" s="1"/>
  <c r="CE100" i="3"/>
  <c r="CE142" i="3" s="1"/>
  <c r="CF100" i="3"/>
  <c r="CF142" i="3" s="1"/>
  <c r="CG100" i="3"/>
  <c r="CG142" i="3" s="1"/>
  <c r="CH100" i="3"/>
  <c r="CH142" i="3" s="1"/>
  <c r="CI100" i="3"/>
  <c r="CI142" i="3" s="1"/>
  <c r="CJ100" i="3"/>
  <c r="CJ142" i="3" s="1"/>
  <c r="CK100" i="3"/>
  <c r="CK142" i="3" s="1"/>
  <c r="CL100" i="3"/>
  <c r="CL142" i="3" s="1"/>
  <c r="CM100" i="3"/>
  <c r="CM142" i="3" s="1"/>
  <c r="CN100" i="3"/>
  <c r="CN142" i="3" s="1"/>
  <c r="CO100" i="3"/>
  <c r="CO142" i="3" s="1"/>
  <c r="CP100" i="3"/>
  <c r="CP142" i="3" s="1"/>
  <c r="CQ100" i="3"/>
  <c r="CQ142" i="3" s="1"/>
  <c r="CR100" i="3"/>
  <c r="CR142" i="3" s="1"/>
  <c r="CS100" i="3"/>
  <c r="CS142" i="3" s="1"/>
  <c r="CT100" i="3"/>
  <c r="CT142" i="3" s="1"/>
  <c r="CU100" i="3"/>
  <c r="CU142" i="3" s="1"/>
  <c r="CV100" i="3"/>
  <c r="CV142" i="3" s="1"/>
  <c r="CW100" i="3"/>
  <c r="CW142" i="3" s="1"/>
  <c r="CX100" i="3"/>
  <c r="CX142" i="3" s="1"/>
  <c r="CY100" i="3"/>
  <c r="CY142" i="3" s="1"/>
  <c r="CZ100" i="3"/>
  <c r="CZ142" i="3" s="1"/>
  <c r="DA100" i="3"/>
  <c r="DA142" i="3" s="1"/>
  <c r="DB100" i="3"/>
  <c r="DB142" i="3" s="1"/>
  <c r="DC100" i="3"/>
  <c r="DC142" i="3" s="1"/>
  <c r="DD100" i="3"/>
  <c r="DD142" i="3" s="1"/>
  <c r="DE100" i="3"/>
  <c r="DE142" i="3" s="1"/>
  <c r="DF100" i="3"/>
  <c r="DF142" i="3" s="1"/>
  <c r="DG100" i="3"/>
  <c r="DG142" i="3" s="1"/>
  <c r="DH100" i="3"/>
  <c r="DH142" i="3" s="1"/>
  <c r="DI100" i="3"/>
  <c r="DI142" i="3" s="1"/>
  <c r="DJ100" i="3"/>
  <c r="DJ142" i="3" s="1"/>
  <c r="DK100" i="3"/>
  <c r="DK142" i="3" s="1"/>
  <c r="DL100" i="3"/>
  <c r="DL142" i="3" s="1"/>
  <c r="DM100" i="3"/>
  <c r="DM142" i="3" s="1"/>
  <c r="DN100" i="3"/>
  <c r="DN142" i="3" s="1"/>
  <c r="DO100" i="3"/>
  <c r="DO142" i="3" s="1"/>
  <c r="DP100" i="3"/>
  <c r="DP142" i="3" s="1"/>
  <c r="DQ100" i="3"/>
  <c r="DQ142" i="3" s="1"/>
  <c r="DR100" i="3"/>
  <c r="DR142" i="3" s="1"/>
  <c r="DS100" i="3"/>
  <c r="DS142" i="3" s="1"/>
  <c r="DT100" i="3"/>
  <c r="DT142" i="3" s="1"/>
  <c r="DU100" i="3"/>
  <c r="DU142" i="3" s="1"/>
  <c r="DV100" i="3"/>
  <c r="DV142" i="3" s="1"/>
  <c r="DW100" i="3"/>
  <c r="DW142" i="3" s="1"/>
  <c r="DX100" i="3"/>
  <c r="DX142" i="3" s="1"/>
  <c r="DY100" i="3"/>
  <c r="DY142" i="3" s="1"/>
  <c r="DZ100" i="3"/>
  <c r="DZ142" i="3" s="1"/>
  <c r="EA100" i="3"/>
  <c r="EA142" i="3" s="1"/>
  <c r="EB100" i="3"/>
  <c r="EB142" i="3" s="1"/>
  <c r="EC100" i="3"/>
  <c r="EC142" i="3" s="1"/>
  <c r="ED100" i="3"/>
  <c r="ED142" i="3" s="1"/>
  <c r="EE100" i="3"/>
  <c r="EE142" i="3" s="1"/>
  <c r="EF100" i="3"/>
  <c r="EF142" i="3" s="1"/>
  <c r="EG100" i="3"/>
  <c r="EG142" i="3" s="1"/>
  <c r="EH100" i="3"/>
  <c r="EH142" i="3" s="1"/>
  <c r="EI100" i="3"/>
  <c r="EI142" i="3" s="1"/>
  <c r="EJ100" i="3"/>
  <c r="EJ142" i="3" s="1"/>
  <c r="EK100" i="3"/>
  <c r="EK142" i="3" s="1"/>
  <c r="EL100" i="3"/>
  <c r="EL142" i="3" s="1"/>
  <c r="EM100" i="3"/>
  <c r="EM142" i="3" s="1"/>
  <c r="EN100" i="3"/>
  <c r="EN142" i="3" s="1"/>
  <c r="EO100" i="3"/>
  <c r="EO142" i="3" s="1"/>
  <c r="EP100" i="3"/>
  <c r="EP142" i="3" s="1"/>
  <c r="EQ100" i="3"/>
  <c r="EQ142" i="3" s="1"/>
  <c r="ER100" i="3"/>
  <c r="ER142" i="3" s="1"/>
  <c r="ES100" i="3"/>
  <c r="ES142" i="3" s="1"/>
  <c r="ET100" i="3"/>
  <c r="ET142" i="3" s="1"/>
  <c r="EU100" i="3"/>
  <c r="EU142" i="3" s="1"/>
  <c r="EV100" i="3"/>
  <c r="EV142" i="3" s="1"/>
  <c r="EW100" i="3"/>
  <c r="EW142" i="3" s="1"/>
  <c r="EX100" i="3"/>
  <c r="EX142" i="3" s="1"/>
  <c r="EY100" i="3"/>
  <c r="EY142" i="3" s="1"/>
  <c r="EZ100" i="3"/>
  <c r="EZ142" i="3" s="1"/>
  <c r="FA100" i="3"/>
  <c r="FA142" i="3" s="1"/>
  <c r="FB100" i="3"/>
  <c r="FB142" i="3" s="1"/>
  <c r="FC100" i="3"/>
  <c r="FC142" i="3" s="1"/>
  <c r="FD100" i="3"/>
  <c r="FE100" i="3"/>
  <c r="FE142" i="3" s="1"/>
  <c r="FF100" i="3"/>
  <c r="FF142" i="3" s="1"/>
  <c r="FG100" i="3"/>
  <c r="FG142" i="3" s="1"/>
  <c r="FH100" i="3"/>
  <c r="FH142" i="3" s="1"/>
  <c r="FI100" i="3"/>
  <c r="FI142" i="3" s="1"/>
  <c r="FJ100" i="3"/>
  <c r="FJ142" i="3" s="1"/>
  <c r="FK100" i="3"/>
  <c r="FK142" i="3" s="1"/>
  <c r="FL100" i="3"/>
  <c r="FL142" i="3" s="1"/>
  <c r="FM100" i="3"/>
  <c r="FM142" i="3" s="1"/>
  <c r="FN100" i="3"/>
  <c r="FN142" i="3" s="1"/>
  <c r="FO100" i="3"/>
  <c r="FO142" i="3" s="1"/>
  <c r="FP100" i="3"/>
  <c r="FP142" i="3" s="1"/>
  <c r="FQ100" i="3"/>
  <c r="FQ142" i="3" s="1"/>
  <c r="FR100" i="3"/>
  <c r="FR142" i="3" s="1"/>
  <c r="FS100" i="3"/>
  <c r="FS142" i="3" s="1"/>
  <c r="FT100" i="3"/>
  <c r="FT142" i="3" s="1"/>
  <c r="FU100" i="3"/>
  <c r="FU142" i="3" s="1"/>
  <c r="FV100" i="3"/>
  <c r="FV142" i="3" s="1"/>
  <c r="FW100" i="3"/>
  <c r="FW142" i="3" s="1"/>
  <c r="FX100" i="3"/>
  <c r="FX142" i="3" s="1"/>
  <c r="FY100" i="3"/>
  <c r="FY142" i="3" s="1"/>
  <c r="FZ100" i="3"/>
  <c r="FZ142" i="3" s="1"/>
  <c r="GA100" i="3"/>
  <c r="GA142" i="3" s="1"/>
  <c r="GB100" i="3"/>
  <c r="GB142" i="3" s="1"/>
  <c r="GC100" i="3"/>
  <c r="GC142" i="3" s="1"/>
  <c r="GD100" i="3"/>
  <c r="GD142" i="3" s="1"/>
  <c r="GE100" i="3"/>
  <c r="GE142" i="3" s="1"/>
  <c r="GF100" i="3"/>
  <c r="GF142" i="3" s="1"/>
  <c r="GG100" i="3"/>
  <c r="GG142" i="3" s="1"/>
  <c r="GH100" i="3"/>
  <c r="GH142" i="3" s="1"/>
  <c r="GI100" i="3"/>
  <c r="GI142" i="3" s="1"/>
  <c r="GJ100" i="3"/>
  <c r="GJ142" i="3" s="1"/>
  <c r="GK100" i="3"/>
  <c r="GK142" i="3" s="1"/>
  <c r="GL100" i="3"/>
  <c r="GL142" i="3" s="1"/>
  <c r="GM100" i="3"/>
  <c r="GM142" i="3" s="1"/>
  <c r="GN100" i="3"/>
  <c r="GN142" i="3" s="1"/>
  <c r="GO100" i="3"/>
  <c r="GO142" i="3" s="1"/>
  <c r="GP100" i="3"/>
  <c r="GP142" i="3" s="1"/>
  <c r="GQ100" i="3"/>
  <c r="GQ142" i="3" s="1"/>
  <c r="GR100" i="3"/>
  <c r="GR142" i="3" s="1"/>
  <c r="GS100" i="3"/>
  <c r="GS142" i="3" s="1"/>
  <c r="GT100" i="3"/>
  <c r="GT142" i="3" s="1"/>
  <c r="GU100" i="3"/>
  <c r="GU142" i="3" s="1"/>
  <c r="GV100" i="3"/>
  <c r="GV142" i="3" s="1"/>
  <c r="GW100" i="3"/>
  <c r="GW142" i="3" s="1"/>
  <c r="GX100" i="3"/>
  <c r="GX142" i="3" s="1"/>
  <c r="GY100" i="3"/>
  <c r="GY142" i="3" s="1"/>
  <c r="GZ100" i="3"/>
  <c r="GZ142" i="3" s="1"/>
  <c r="HA100" i="3"/>
  <c r="HA142" i="3" s="1"/>
  <c r="HB100" i="3"/>
  <c r="HB142" i="3" s="1"/>
  <c r="HC100" i="3"/>
  <c r="HC142" i="3" s="1"/>
  <c r="HD100" i="3"/>
  <c r="HD142" i="3" s="1"/>
  <c r="HE100" i="3"/>
  <c r="HE142" i="3" s="1"/>
  <c r="HF100" i="3"/>
  <c r="HF142" i="3" s="1"/>
  <c r="HG100" i="3"/>
  <c r="HG142" i="3" s="1"/>
  <c r="HH100" i="3"/>
  <c r="HH142" i="3" s="1"/>
  <c r="HI100" i="3"/>
  <c r="HI142" i="3" s="1"/>
  <c r="HJ100" i="3"/>
  <c r="HJ142" i="3" s="1"/>
  <c r="HK100" i="3"/>
  <c r="HK142" i="3" s="1"/>
  <c r="HL100" i="3"/>
  <c r="HL142" i="3" s="1"/>
  <c r="HM100" i="3"/>
  <c r="HM142" i="3" s="1"/>
  <c r="HN100" i="3"/>
  <c r="HN142" i="3" s="1"/>
  <c r="HO100" i="3"/>
  <c r="HO142" i="3" s="1"/>
  <c r="HP100" i="3"/>
  <c r="HP142" i="3" s="1"/>
  <c r="HQ100" i="3"/>
  <c r="HQ142" i="3" s="1"/>
  <c r="HR100" i="3"/>
  <c r="HR142" i="3" s="1"/>
  <c r="HS100" i="3"/>
  <c r="HS142" i="3" s="1"/>
  <c r="HT100" i="3"/>
  <c r="HT142" i="3" s="1"/>
  <c r="HU100" i="3"/>
  <c r="HU142" i="3" s="1"/>
  <c r="HV100" i="3"/>
  <c r="HV142" i="3" s="1"/>
  <c r="HW100" i="3"/>
  <c r="HW142" i="3" s="1"/>
  <c r="HX100" i="3"/>
  <c r="HX142" i="3" s="1"/>
  <c r="HY100" i="3"/>
  <c r="HY142" i="3" s="1"/>
  <c r="HZ100" i="3"/>
  <c r="HZ142" i="3" s="1"/>
  <c r="IA100" i="3"/>
  <c r="IA142" i="3" s="1"/>
  <c r="IB100" i="3"/>
  <c r="IB142" i="3" s="1"/>
  <c r="IC100" i="3"/>
  <c r="IC142" i="3" s="1"/>
  <c r="ID100" i="3"/>
  <c r="ID142" i="3" s="1"/>
  <c r="IE100" i="3"/>
  <c r="IE142" i="3" s="1"/>
  <c r="IF100" i="3"/>
  <c r="IF142" i="3" s="1"/>
  <c r="IG100" i="3"/>
  <c r="IG142" i="3" s="1"/>
  <c r="IH100" i="3"/>
  <c r="IH142" i="3" s="1"/>
  <c r="II100" i="3"/>
  <c r="II142" i="3" s="1"/>
  <c r="IJ100" i="3"/>
  <c r="IJ142" i="3" s="1"/>
  <c r="IK100" i="3"/>
  <c r="IK142" i="3" s="1"/>
  <c r="IL100" i="3"/>
  <c r="IL142" i="3" s="1"/>
  <c r="IM100" i="3"/>
  <c r="IM142" i="3" s="1"/>
  <c r="IN100" i="3"/>
  <c r="IN142" i="3" s="1"/>
  <c r="IO100" i="3"/>
  <c r="IO142" i="3" s="1"/>
  <c r="IP100" i="3"/>
  <c r="IP142" i="3" s="1"/>
  <c r="IQ100" i="3"/>
  <c r="IQ142" i="3" s="1"/>
  <c r="IR100" i="3"/>
  <c r="IR142" i="3" s="1"/>
  <c r="IS100" i="3"/>
  <c r="IS142" i="3" s="1"/>
  <c r="IT100" i="3"/>
  <c r="IT142" i="3" s="1"/>
  <c r="IU100" i="3"/>
  <c r="IU142" i="3" s="1"/>
  <c r="IV100" i="3"/>
  <c r="IV142" i="3" s="1"/>
  <c r="IW100" i="3"/>
  <c r="IW142" i="3" s="1"/>
  <c r="IX100" i="3"/>
  <c r="IX142" i="3" s="1"/>
  <c r="IY100" i="3"/>
  <c r="IY142" i="3" s="1"/>
  <c r="IZ100" i="3"/>
  <c r="IZ142" i="3" s="1"/>
  <c r="JA100" i="3"/>
  <c r="JA142" i="3" s="1"/>
  <c r="JB100" i="3"/>
  <c r="JB142" i="3" s="1"/>
  <c r="JC100" i="3"/>
  <c r="JC142" i="3" s="1"/>
  <c r="JD100" i="3"/>
  <c r="JD142" i="3" s="1"/>
  <c r="JE100" i="3"/>
  <c r="JE142" i="3" s="1"/>
  <c r="JF100" i="3"/>
  <c r="JF142" i="3" s="1"/>
  <c r="JG100" i="3"/>
  <c r="JG142" i="3" s="1"/>
  <c r="JH100" i="3"/>
  <c r="JH142" i="3" s="1"/>
  <c r="JI100" i="3"/>
  <c r="JI142" i="3" s="1"/>
  <c r="JJ100" i="3"/>
  <c r="JJ142" i="3" s="1"/>
  <c r="JK100" i="3"/>
  <c r="JK142" i="3" s="1"/>
  <c r="JL100" i="3"/>
  <c r="JL142" i="3" s="1"/>
  <c r="JM100" i="3"/>
  <c r="JM142" i="3" s="1"/>
  <c r="JN100" i="3"/>
  <c r="JN142" i="3" s="1"/>
  <c r="JO100" i="3"/>
  <c r="JO142" i="3" s="1"/>
  <c r="JP100" i="3"/>
  <c r="JP142" i="3" s="1"/>
  <c r="JQ100" i="3"/>
  <c r="JQ142" i="3" s="1"/>
  <c r="JR100" i="3"/>
  <c r="JR142" i="3" s="1"/>
  <c r="JS100" i="3"/>
  <c r="JS142" i="3" s="1"/>
  <c r="JT100" i="3"/>
  <c r="JT142" i="3" s="1"/>
  <c r="JU100" i="3"/>
  <c r="JU142" i="3" s="1"/>
  <c r="JV100" i="3"/>
  <c r="JV142" i="3" s="1"/>
  <c r="JW100" i="3"/>
  <c r="JW142" i="3" s="1"/>
  <c r="JX100" i="3"/>
  <c r="JX142" i="3" s="1"/>
  <c r="JY100" i="3"/>
  <c r="JY142" i="3" s="1"/>
  <c r="JZ100" i="3"/>
  <c r="JZ142" i="3" s="1"/>
  <c r="KA100" i="3"/>
  <c r="KA142" i="3" s="1"/>
  <c r="KB100" i="3"/>
  <c r="KB142" i="3" s="1"/>
  <c r="KC100" i="3"/>
  <c r="KC142" i="3" s="1"/>
  <c r="KD100" i="3"/>
  <c r="KD142" i="3" s="1"/>
  <c r="KE100" i="3"/>
  <c r="KE142" i="3" s="1"/>
  <c r="KF100" i="3"/>
  <c r="KF142" i="3" s="1"/>
  <c r="KG100" i="3"/>
  <c r="KG142" i="3" s="1"/>
  <c r="KH100" i="3"/>
  <c r="KH142" i="3" s="1"/>
  <c r="KI100" i="3"/>
  <c r="KI142" i="3" s="1"/>
  <c r="KJ100" i="3"/>
  <c r="I55" i="19" s="1"/>
  <c r="KK100" i="3"/>
  <c r="KK142" i="3" s="1"/>
  <c r="KL100" i="3"/>
  <c r="KL142" i="3" s="1"/>
  <c r="KM100" i="3"/>
  <c r="KM142" i="3" s="1"/>
  <c r="KN100" i="3"/>
  <c r="KN142" i="3" s="1"/>
  <c r="KO100" i="3"/>
  <c r="KO142" i="3" s="1"/>
  <c r="KP100" i="3"/>
  <c r="KP142" i="3" s="1"/>
  <c r="KQ100" i="3"/>
  <c r="KQ142" i="3" s="1"/>
  <c r="KR100" i="3"/>
  <c r="KR142" i="3" s="1"/>
  <c r="KS100" i="3"/>
  <c r="KS142" i="3" s="1"/>
  <c r="KT100" i="3"/>
  <c r="KT142" i="3" s="1"/>
  <c r="KU100" i="3"/>
  <c r="KU142" i="3" s="1"/>
  <c r="KV100" i="3"/>
  <c r="KV142" i="3" s="1"/>
  <c r="KW100" i="3"/>
  <c r="KW142" i="3" s="1"/>
  <c r="KX100" i="3"/>
  <c r="J55" i="19" s="1"/>
  <c r="KY100" i="3"/>
  <c r="KY142" i="3" s="1"/>
  <c r="KZ100" i="3"/>
  <c r="KZ142" i="3" s="1"/>
  <c r="LA100" i="3"/>
  <c r="LA142" i="3" s="1"/>
  <c r="LB100" i="3"/>
  <c r="LB142" i="3" s="1"/>
  <c r="LC100" i="3"/>
  <c r="LC142" i="3" s="1"/>
  <c r="LD100" i="3"/>
  <c r="LD142" i="3" s="1"/>
  <c r="LE100" i="3"/>
  <c r="LE142" i="3" s="1"/>
  <c r="LF100" i="3"/>
  <c r="LF142" i="3" s="1"/>
  <c r="LG100" i="3"/>
  <c r="LG142" i="3" s="1"/>
  <c r="LH100" i="3"/>
  <c r="LH142" i="3" s="1"/>
  <c r="LI100" i="3"/>
  <c r="LI142" i="3" s="1"/>
  <c r="LJ100" i="3"/>
  <c r="K55" i="19" s="1"/>
  <c r="LK100" i="3"/>
  <c r="LK142" i="3" s="1"/>
  <c r="LL100" i="3"/>
  <c r="LL142" i="3" s="1"/>
  <c r="LM100" i="3"/>
  <c r="LM142" i="3" s="1"/>
  <c r="LN100" i="3"/>
  <c r="LN142" i="3" s="1"/>
  <c r="LO100" i="3"/>
  <c r="LO142" i="3" s="1"/>
  <c r="D101" i="3"/>
  <c r="E56" i="19" s="1"/>
  <c r="E101" i="3"/>
  <c r="E143" i="3" s="1"/>
  <c r="F101" i="3"/>
  <c r="F143" i="3" s="1"/>
  <c r="G101" i="3"/>
  <c r="G143" i="3" s="1"/>
  <c r="H101" i="3"/>
  <c r="H143" i="3" s="1"/>
  <c r="I101" i="3"/>
  <c r="I143" i="3" s="1"/>
  <c r="J101" i="3"/>
  <c r="F56" i="19" s="1"/>
  <c r="K101" i="3"/>
  <c r="K143" i="3" s="1"/>
  <c r="L101" i="3"/>
  <c r="L143" i="3" s="1"/>
  <c r="M101" i="3"/>
  <c r="N101" i="3"/>
  <c r="N143" i="3" s="1"/>
  <c r="O101" i="3"/>
  <c r="O143" i="3" s="1"/>
  <c r="P101" i="3"/>
  <c r="G56" i="19" s="1"/>
  <c r="Q101" i="3"/>
  <c r="Q143" i="3" s="1"/>
  <c r="R101" i="3"/>
  <c r="R143" i="3" s="1"/>
  <c r="S101" i="3"/>
  <c r="S143" i="3" s="1"/>
  <c r="T101" i="3"/>
  <c r="T143" i="3" s="1"/>
  <c r="U101" i="3"/>
  <c r="U143" i="3" s="1"/>
  <c r="V101" i="3"/>
  <c r="W101" i="3"/>
  <c r="W143" i="3" s="1"/>
  <c r="X101" i="3"/>
  <c r="X143" i="3" s="1"/>
  <c r="Y101" i="3"/>
  <c r="Y143" i="3" s="1"/>
  <c r="Z101" i="3"/>
  <c r="Z143" i="3" s="1"/>
  <c r="AA101" i="3"/>
  <c r="AA143" i="3" s="1"/>
  <c r="AB101" i="3"/>
  <c r="AB143" i="3" s="1"/>
  <c r="AC101" i="3"/>
  <c r="AC143" i="3" s="1"/>
  <c r="AD101" i="3"/>
  <c r="AD143" i="3" s="1"/>
  <c r="AE101" i="3"/>
  <c r="AE143" i="3" s="1"/>
  <c r="AF101" i="3"/>
  <c r="AF143" i="3" s="1"/>
  <c r="AG101" i="3"/>
  <c r="AG143" i="3" s="1"/>
  <c r="AH101" i="3"/>
  <c r="AH143" i="3" s="1"/>
  <c r="AI101" i="3"/>
  <c r="AI143" i="3" s="1"/>
  <c r="AJ101" i="3"/>
  <c r="AJ143" i="3" s="1"/>
  <c r="AK101" i="3"/>
  <c r="AK143" i="3" s="1"/>
  <c r="AL101" i="3"/>
  <c r="AL143" i="3" s="1"/>
  <c r="AM101" i="3"/>
  <c r="AM143" i="3" s="1"/>
  <c r="AN101" i="3"/>
  <c r="AN143" i="3" s="1"/>
  <c r="AO101" i="3"/>
  <c r="AO143" i="3" s="1"/>
  <c r="AP101" i="3"/>
  <c r="AP143" i="3" s="1"/>
  <c r="AQ101" i="3"/>
  <c r="AQ143" i="3" s="1"/>
  <c r="AR101" i="3"/>
  <c r="AR143" i="3" s="1"/>
  <c r="AS101" i="3"/>
  <c r="AS143" i="3" s="1"/>
  <c r="AT101" i="3"/>
  <c r="AT143" i="3" s="1"/>
  <c r="AU101" i="3"/>
  <c r="AU143" i="3" s="1"/>
  <c r="AV101" i="3"/>
  <c r="AV143" i="3" s="1"/>
  <c r="AW101" i="3"/>
  <c r="AW143" i="3" s="1"/>
  <c r="AX101" i="3"/>
  <c r="AX143" i="3" s="1"/>
  <c r="AY101" i="3"/>
  <c r="AY143" i="3" s="1"/>
  <c r="AZ101" i="3"/>
  <c r="AZ143" i="3" s="1"/>
  <c r="BA101" i="3"/>
  <c r="BA143" i="3" s="1"/>
  <c r="BB101" i="3"/>
  <c r="BB143" i="3" s="1"/>
  <c r="BC101" i="3"/>
  <c r="BC143" i="3" s="1"/>
  <c r="BD101" i="3"/>
  <c r="BD143" i="3" s="1"/>
  <c r="BE101" i="3"/>
  <c r="BE143" i="3" s="1"/>
  <c r="BF101" i="3"/>
  <c r="BF143" i="3" s="1"/>
  <c r="BG101" i="3"/>
  <c r="BG143" i="3" s="1"/>
  <c r="BH101" i="3"/>
  <c r="BH143" i="3" s="1"/>
  <c r="BI101" i="3"/>
  <c r="BI143" i="3" s="1"/>
  <c r="BJ101" i="3"/>
  <c r="BJ143" i="3" s="1"/>
  <c r="BK101" i="3"/>
  <c r="BK143" i="3" s="1"/>
  <c r="BL101" i="3"/>
  <c r="BL143" i="3" s="1"/>
  <c r="BM101" i="3"/>
  <c r="BM143" i="3" s="1"/>
  <c r="BN101" i="3"/>
  <c r="BN143" i="3" s="1"/>
  <c r="BO101" i="3"/>
  <c r="BO143" i="3" s="1"/>
  <c r="BP101" i="3"/>
  <c r="BP143" i="3" s="1"/>
  <c r="BQ101" i="3"/>
  <c r="BQ143" i="3" s="1"/>
  <c r="BR101" i="3"/>
  <c r="BR143" i="3" s="1"/>
  <c r="BS101" i="3"/>
  <c r="BS143" i="3" s="1"/>
  <c r="BT101" i="3"/>
  <c r="BT143" i="3" s="1"/>
  <c r="BU101" i="3"/>
  <c r="BU143" i="3" s="1"/>
  <c r="BV101" i="3"/>
  <c r="BV143" i="3" s="1"/>
  <c r="BW101" i="3"/>
  <c r="BW143" i="3" s="1"/>
  <c r="BX101" i="3"/>
  <c r="BX143" i="3" s="1"/>
  <c r="BY101" i="3"/>
  <c r="BY143" i="3" s="1"/>
  <c r="BZ101" i="3"/>
  <c r="BZ143" i="3" s="1"/>
  <c r="CA101" i="3"/>
  <c r="CA143" i="3" s="1"/>
  <c r="CB101" i="3"/>
  <c r="CB143" i="3" s="1"/>
  <c r="CC101" i="3"/>
  <c r="CC143" i="3" s="1"/>
  <c r="CD101" i="3"/>
  <c r="CD143" i="3" s="1"/>
  <c r="CE101" i="3"/>
  <c r="CE143" i="3" s="1"/>
  <c r="CF101" i="3"/>
  <c r="CF143" i="3" s="1"/>
  <c r="CG101" i="3"/>
  <c r="CG143" i="3" s="1"/>
  <c r="CH101" i="3"/>
  <c r="CH143" i="3" s="1"/>
  <c r="CI101" i="3"/>
  <c r="CI143" i="3" s="1"/>
  <c r="CJ101" i="3"/>
  <c r="CJ143" i="3" s="1"/>
  <c r="CK101" i="3"/>
  <c r="CK143" i="3" s="1"/>
  <c r="CL101" i="3"/>
  <c r="CL143" i="3" s="1"/>
  <c r="CM101" i="3"/>
  <c r="CM143" i="3" s="1"/>
  <c r="CN101" i="3"/>
  <c r="CN143" i="3" s="1"/>
  <c r="CO101" i="3"/>
  <c r="CO143" i="3" s="1"/>
  <c r="CP101" i="3"/>
  <c r="CP143" i="3" s="1"/>
  <c r="CQ101" i="3"/>
  <c r="CQ143" i="3" s="1"/>
  <c r="CR101" i="3"/>
  <c r="CR143" i="3" s="1"/>
  <c r="CS101" i="3"/>
  <c r="CS143" i="3" s="1"/>
  <c r="CT101" i="3"/>
  <c r="CT143" i="3" s="1"/>
  <c r="CU101" i="3"/>
  <c r="CU143" i="3" s="1"/>
  <c r="CV101" i="3"/>
  <c r="CV143" i="3" s="1"/>
  <c r="CW101" i="3"/>
  <c r="CW143" i="3" s="1"/>
  <c r="CX101" i="3"/>
  <c r="CX143" i="3" s="1"/>
  <c r="CY101" i="3"/>
  <c r="CY143" i="3" s="1"/>
  <c r="CZ101" i="3"/>
  <c r="CZ143" i="3" s="1"/>
  <c r="DA101" i="3"/>
  <c r="DA143" i="3" s="1"/>
  <c r="DB101" i="3"/>
  <c r="DB143" i="3" s="1"/>
  <c r="DC101" i="3"/>
  <c r="DC143" i="3" s="1"/>
  <c r="DD101" i="3"/>
  <c r="DD143" i="3" s="1"/>
  <c r="DE101" i="3"/>
  <c r="DE143" i="3" s="1"/>
  <c r="DF101" i="3"/>
  <c r="DF143" i="3" s="1"/>
  <c r="DG101" i="3"/>
  <c r="DG143" i="3" s="1"/>
  <c r="DH101" i="3"/>
  <c r="DH143" i="3" s="1"/>
  <c r="DI101" i="3"/>
  <c r="DI143" i="3" s="1"/>
  <c r="DJ101" i="3"/>
  <c r="DJ143" i="3" s="1"/>
  <c r="DK101" i="3"/>
  <c r="DK143" i="3" s="1"/>
  <c r="DL101" i="3"/>
  <c r="DM101" i="3"/>
  <c r="DM143" i="3" s="1"/>
  <c r="DN101" i="3"/>
  <c r="DN143" i="3" s="1"/>
  <c r="DO101" i="3"/>
  <c r="DO143" i="3" s="1"/>
  <c r="DP101" i="3"/>
  <c r="DP143" i="3" s="1"/>
  <c r="DQ101" i="3"/>
  <c r="DQ143" i="3" s="1"/>
  <c r="DR101" i="3"/>
  <c r="DR143" i="3" s="1"/>
  <c r="DS101" i="3"/>
  <c r="DS143" i="3" s="1"/>
  <c r="DT101" i="3"/>
  <c r="DT143" i="3" s="1"/>
  <c r="DU101" i="3"/>
  <c r="DU143" i="3" s="1"/>
  <c r="DV101" i="3"/>
  <c r="DV143" i="3" s="1"/>
  <c r="DW101" i="3"/>
  <c r="DW143" i="3" s="1"/>
  <c r="DX101" i="3"/>
  <c r="DX143" i="3" s="1"/>
  <c r="DY101" i="3"/>
  <c r="DY143" i="3" s="1"/>
  <c r="DZ101" i="3"/>
  <c r="DZ143" i="3" s="1"/>
  <c r="EA101" i="3"/>
  <c r="EA143" i="3" s="1"/>
  <c r="EB101" i="3"/>
  <c r="EB143" i="3" s="1"/>
  <c r="EC101" i="3"/>
  <c r="EC143" i="3" s="1"/>
  <c r="ED101" i="3"/>
  <c r="ED143" i="3" s="1"/>
  <c r="EE101" i="3"/>
  <c r="EE143" i="3" s="1"/>
  <c r="EF101" i="3"/>
  <c r="EF143" i="3" s="1"/>
  <c r="EG101" i="3"/>
  <c r="EG143" i="3" s="1"/>
  <c r="EH101" i="3"/>
  <c r="EH143" i="3" s="1"/>
  <c r="EI101" i="3"/>
  <c r="EI143" i="3" s="1"/>
  <c r="EJ101" i="3"/>
  <c r="EJ143" i="3" s="1"/>
  <c r="EK101" i="3"/>
  <c r="EK143" i="3" s="1"/>
  <c r="EL101" i="3"/>
  <c r="EL143" i="3" s="1"/>
  <c r="EM101" i="3"/>
  <c r="EM143" i="3" s="1"/>
  <c r="EN101" i="3"/>
  <c r="EN143" i="3" s="1"/>
  <c r="EO101" i="3"/>
  <c r="EO143" i="3" s="1"/>
  <c r="EP101" i="3"/>
  <c r="EP143" i="3" s="1"/>
  <c r="EQ101" i="3"/>
  <c r="EQ143" i="3" s="1"/>
  <c r="ER101" i="3"/>
  <c r="ER143" i="3" s="1"/>
  <c r="ES101" i="3"/>
  <c r="ES143" i="3" s="1"/>
  <c r="ET101" i="3"/>
  <c r="ET143" i="3" s="1"/>
  <c r="EU101" i="3"/>
  <c r="EU143" i="3" s="1"/>
  <c r="EV101" i="3"/>
  <c r="EV143" i="3" s="1"/>
  <c r="EW101" i="3"/>
  <c r="EW143" i="3" s="1"/>
  <c r="EX101" i="3"/>
  <c r="EX143" i="3" s="1"/>
  <c r="EY101" i="3"/>
  <c r="EY143" i="3" s="1"/>
  <c r="EZ101" i="3"/>
  <c r="EZ143" i="3" s="1"/>
  <c r="FA101" i="3"/>
  <c r="FA143" i="3" s="1"/>
  <c r="FB101" i="3"/>
  <c r="FB143" i="3" s="1"/>
  <c r="FC101" i="3"/>
  <c r="FC143" i="3" s="1"/>
  <c r="FD101" i="3"/>
  <c r="FD143" i="3" s="1"/>
  <c r="FE101" i="3"/>
  <c r="FE143" i="3" s="1"/>
  <c r="FF101" i="3"/>
  <c r="FF143" i="3" s="1"/>
  <c r="FG101" i="3"/>
  <c r="FG143" i="3" s="1"/>
  <c r="FH101" i="3"/>
  <c r="FH143" i="3" s="1"/>
  <c r="FI101" i="3"/>
  <c r="FI143" i="3" s="1"/>
  <c r="FJ101" i="3"/>
  <c r="FJ143" i="3" s="1"/>
  <c r="FK101" i="3"/>
  <c r="FK143" i="3" s="1"/>
  <c r="FL101" i="3"/>
  <c r="FL143" i="3" s="1"/>
  <c r="FM101" i="3"/>
  <c r="FM143" i="3" s="1"/>
  <c r="FN101" i="3"/>
  <c r="FN143" i="3" s="1"/>
  <c r="FO101" i="3"/>
  <c r="FO143" i="3" s="1"/>
  <c r="FP101" i="3"/>
  <c r="FP143" i="3" s="1"/>
  <c r="FQ101" i="3"/>
  <c r="FQ143" i="3" s="1"/>
  <c r="FR101" i="3"/>
  <c r="FR143" i="3" s="1"/>
  <c r="FS101" i="3"/>
  <c r="FS143" i="3" s="1"/>
  <c r="FT101" i="3"/>
  <c r="FT143" i="3" s="1"/>
  <c r="FU101" i="3"/>
  <c r="FU143" i="3" s="1"/>
  <c r="FV101" i="3"/>
  <c r="FV143" i="3" s="1"/>
  <c r="FW101" i="3"/>
  <c r="FW143" i="3" s="1"/>
  <c r="FX101" i="3"/>
  <c r="FX143" i="3" s="1"/>
  <c r="FY101" i="3"/>
  <c r="FY143" i="3" s="1"/>
  <c r="FZ101" i="3"/>
  <c r="FZ143" i="3" s="1"/>
  <c r="GA101" i="3"/>
  <c r="GA143" i="3" s="1"/>
  <c r="GB101" i="3"/>
  <c r="GB143" i="3" s="1"/>
  <c r="GC101" i="3"/>
  <c r="GC143" i="3" s="1"/>
  <c r="GD101" i="3"/>
  <c r="GD143" i="3" s="1"/>
  <c r="GE101" i="3"/>
  <c r="GE143" i="3" s="1"/>
  <c r="GF101" i="3"/>
  <c r="GF143" i="3" s="1"/>
  <c r="GG101" i="3"/>
  <c r="GG143" i="3" s="1"/>
  <c r="GH101" i="3"/>
  <c r="GH143" i="3" s="1"/>
  <c r="GI101" i="3"/>
  <c r="GJ101" i="3"/>
  <c r="GJ143" i="3" s="1"/>
  <c r="GK101" i="3"/>
  <c r="GK143" i="3" s="1"/>
  <c r="GL101" i="3"/>
  <c r="GL143" i="3" s="1"/>
  <c r="GM101" i="3"/>
  <c r="GM143" i="3" s="1"/>
  <c r="GN101" i="3"/>
  <c r="GN143" i="3" s="1"/>
  <c r="GO101" i="3"/>
  <c r="GO143" i="3" s="1"/>
  <c r="GP101" i="3"/>
  <c r="GP143" i="3" s="1"/>
  <c r="GQ101" i="3"/>
  <c r="GQ143" i="3" s="1"/>
  <c r="GR101" i="3"/>
  <c r="GR143" i="3" s="1"/>
  <c r="GS101" i="3"/>
  <c r="GS143" i="3" s="1"/>
  <c r="GT101" i="3"/>
  <c r="GT143" i="3" s="1"/>
  <c r="GU101" i="3"/>
  <c r="GU143" i="3" s="1"/>
  <c r="GV101" i="3"/>
  <c r="GV143" i="3" s="1"/>
  <c r="GW101" i="3"/>
  <c r="GW143" i="3" s="1"/>
  <c r="GX101" i="3"/>
  <c r="GX143" i="3" s="1"/>
  <c r="GY101" i="3"/>
  <c r="GY143" i="3" s="1"/>
  <c r="GZ101" i="3"/>
  <c r="GZ143" i="3" s="1"/>
  <c r="HA101" i="3"/>
  <c r="HA143" i="3" s="1"/>
  <c r="HB101" i="3"/>
  <c r="HB143" i="3" s="1"/>
  <c r="HC101" i="3"/>
  <c r="HC143" i="3" s="1"/>
  <c r="HD101" i="3"/>
  <c r="HD143" i="3" s="1"/>
  <c r="HE101" i="3"/>
  <c r="HE143" i="3" s="1"/>
  <c r="HF101" i="3"/>
  <c r="HF143" i="3" s="1"/>
  <c r="HG101" i="3"/>
  <c r="HG143" i="3" s="1"/>
  <c r="HH101" i="3"/>
  <c r="HH143" i="3" s="1"/>
  <c r="HI101" i="3"/>
  <c r="HI143" i="3" s="1"/>
  <c r="HJ101" i="3"/>
  <c r="HJ143" i="3" s="1"/>
  <c r="HK101" i="3"/>
  <c r="HK143" i="3" s="1"/>
  <c r="HL101" i="3"/>
  <c r="HL143" i="3" s="1"/>
  <c r="HM101" i="3"/>
  <c r="HM143" i="3" s="1"/>
  <c r="HN101" i="3"/>
  <c r="HN143" i="3" s="1"/>
  <c r="HO101" i="3"/>
  <c r="HO143" i="3" s="1"/>
  <c r="HP101" i="3"/>
  <c r="HP143" i="3" s="1"/>
  <c r="HQ101" i="3"/>
  <c r="HQ143" i="3" s="1"/>
  <c r="HR101" i="3"/>
  <c r="HR143" i="3" s="1"/>
  <c r="HS101" i="3"/>
  <c r="HS143" i="3" s="1"/>
  <c r="HT101" i="3"/>
  <c r="HT143" i="3" s="1"/>
  <c r="HU101" i="3"/>
  <c r="HU143" i="3" s="1"/>
  <c r="HV101" i="3"/>
  <c r="HV143" i="3" s="1"/>
  <c r="HW101" i="3"/>
  <c r="HW143" i="3" s="1"/>
  <c r="HX101" i="3"/>
  <c r="HX143" i="3" s="1"/>
  <c r="HY101" i="3"/>
  <c r="HY143" i="3" s="1"/>
  <c r="HZ101" i="3"/>
  <c r="HZ143" i="3" s="1"/>
  <c r="IA101" i="3"/>
  <c r="IA143" i="3" s="1"/>
  <c r="IB101" i="3"/>
  <c r="IB143" i="3" s="1"/>
  <c r="IC101" i="3"/>
  <c r="IC143" i="3" s="1"/>
  <c r="ID101" i="3"/>
  <c r="ID143" i="3" s="1"/>
  <c r="IE101" i="3"/>
  <c r="IE143" i="3" s="1"/>
  <c r="IF101" i="3"/>
  <c r="IF143" i="3" s="1"/>
  <c r="IG101" i="3"/>
  <c r="IG143" i="3" s="1"/>
  <c r="IH101" i="3"/>
  <c r="IH143" i="3" s="1"/>
  <c r="II101" i="3"/>
  <c r="II143" i="3" s="1"/>
  <c r="IJ101" i="3"/>
  <c r="IJ143" i="3" s="1"/>
  <c r="IK101" i="3"/>
  <c r="IK143" i="3" s="1"/>
  <c r="IL101" i="3"/>
  <c r="IL143" i="3" s="1"/>
  <c r="IM101" i="3"/>
  <c r="IM143" i="3" s="1"/>
  <c r="IN101" i="3"/>
  <c r="IN143" i="3" s="1"/>
  <c r="IO101" i="3"/>
  <c r="IO143" i="3" s="1"/>
  <c r="IP101" i="3"/>
  <c r="IP143" i="3" s="1"/>
  <c r="IQ101" i="3"/>
  <c r="IQ143" i="3" s="1"/>
  <c r="IR101" i="3"/>
  <c r="IR143" i="3" s="1"/>
  <c r="IS101" i="3"/>
  <c r="IS143" i="3" s="1"/>
  <c r="IT101" i="3"/>
  <c r="IT143" i="3" s="1"/>
  <c r="IU101" i="3"/>
  <c r="IU143" i="3" s="1"/>
  <c r="IV101" i="3"/>
  <c r="IV143" i="3" s="1"/>
  <c r="IW101" i="3"/>
  <c r="IW143" i="3" s="1"/>
  <c r="IX101" i="3"/>
  <c r="IX143" i="3" s="1"/>
  <c r="IY101" i="3"/>
  <c r="IY143" i="3" s="1"/>
  <c r="IZ101" i="3"/>
  <c r="IZ143" i="3" s="1"/>
  <c r="JA101" i="3"/>
  <c r="JA143" i="3" s="1"/>
  <c r="JB101" i="3"/>
  <c r="JB143" i="3" s="1"/>
  <c r="JC101" i="3"/>
  <c r="JC143" i="3" s="1"/>
  <c r="JD101" i="3"/>
  <c r="JD143" i="3" s="1"/>
  <c r="JE101" i="3"/>
  <c r="JE143" i="3" s="1"/>
  <c r="JF101" i="3"/>
  <c r="JF143" i="3" s="1"/>
  <c r="JG101" i="3"/>
  <c r="JG143" i="3" s="1"/>
  <c r="JH101" i="3"/>
  <c r="JH143" i="3" s="1"/>
  <c r="JI101" i="3"/>
  <c r="JI143" i="3" s="1"/>
  <c r="JJ101" i="3"/>
  <c r="JJ143" i="3" s="1"/>
  <c r="JK101" i="3"/>
  <c r="JK143" i="3" s="1"/>
  <c r="JL101" i="3"/>
  <c r="JL143" i="3" s="1"/>
  <c r="JM101" i="3"/>
  <c r="JM143" i="3" s="1"/>
  <c r="JN101" i="3"/>
  <c r="JO101" i="3"/>
  <c r="JO143" i="3" s="1"/>
  <c r="JP101" i="3"/>
  <c r="JP143" i="3" s="1"/>
  <c r="JQ101" i="3"/>
  <c r="JQ143" i="3" s="1"/>
  <c r="JR101" i="3"/>
  <c r="JR143" i="3" s="1"/>
  <c r="JS101" i="3"/>
  <c r="JS143" i="3" s="1"/>
  <c r="JT101" i="3"/>
  <c r="JT143" i="3" s="1"/>
  <c r="JU101" i="3"/>
  <c r="JU143" i="3" s="1"/>
  <c r="JV101" i="3"/>
  <c r="JV143" i="3" s="1"/>
  <c r="JW101" i="3"/>
  <c r="JW143" i="3" s="1"/>
  <c r="JX101" i="3"/>
  <c r="JX143" i="3" s="1"/>
  <c r="JY101" i="3"/>
  <c r="JY143" i="3" s="1"/>
  <c r="JZ101" i="3"/>
  <c r="JZ143" i="3" s="1"/>
  <c r="KA101" i="3"/>
  <c r="KA143" i="3" s="1"/>
  <c r="KB101" i="3"/>
  <c r="KB143" i="3" s="1"/>
  <c r="KC101" i="3"/>
  <c r="KC143" i="3" s="1"/>
  <c r="KD101" i="3"/>
  <c r="KD143" i="3" s="1"/>
  <c r="KE101" i="3"/>
  <c r="KE143" i="3" s="1"/>
  <c r="KF101" i="3"/>
  <c r="KF143" i="3" s="1"/>
  <c r="KG101" i="3"/>
  <c r="KG143" i="3" s="1"/>
  <c r="KH101" i="3"/>
  <c r="KH143" i="3" s="1"/>
  <c r="KI101" i="3"/>
  <c r="KI143" i="3" s="1"/>
  <c r="KJ101" i="3"/>
  <c r="I56" i="19" s="1"/>
  <c r="KK101" i="3"/>
  <c r="KK143" i="3" s="1"/>
  <c r="KL101" i="3"/>
  <c r="KL143" i="3" s="1"/>
  <c r="KM101" i="3"/>
  <c r="KM143" i="3" s="1"/>
  <c r="KN101" i="3"/>
  <c r="KN143" i="3" s="1"/>
  <c r="KO101" i="3"/>
  <c r="KO143" i="3" s="1"/>
  <c r="KP101" i="3"/>
  <c r="KP143" i="3" s="1"/>
  <c r="KQ101" i="3"/>
  <c r="KQ143" i="3" s="1"/>
  <c r="KR101" i="3"/>
  <c r="KR143" i="3" s="1"/>
  <c r="KS101" i="3"/>
  <c r="KS143" i="3" s="1"/>
  <c r="KT101" i="3"/>
  <c r="KT143" i="3" s="1"/>
  <c r="KU101" i="3"/>
  <c r="KU143" i="3" s="1"/>
  <c r="KV101" i="3"/>
  <c r="KV143" i="3" s="1"/>
  <c r="KW101" i="3"/>
  <c r="KW143" i="3" s="1"/>
  <c r="KX101" i="3"/>
  <c r="J56" i="19" s="1"/>
  <c r="KY101" i="3"/>
  <c r="KY143" i="3" s="1"/>
  <c r="KZ101" i="3"/>
  <c r="KZ143" i="3" s="1"/>
  <c r="LA101" i="3"/>
  <c r="LA143" i="3" s="1"/>
  <c r="LB101" i="3"/>
  <c r="LB143" i="3" s="1"/>
  <c r="LC101" i="3"/>
  <c r="LC143" i="3" s="1"/>
  <c r="LD101" i="3"/>
  <c r="LD143" i="3" s="1"/>
  <c r="LE101" i="3"/>
  <c r="LE143" i="3" s="1"/>
  <c r="LF101" i="3"/>
  <c r="LF143" i="3" s="1"/>
  <c r="LG101" i="3"/>
  <c r="LG143" i="3" s="1"/>
  <c r="LH101" i="3"/>
  <c r="LH143" i="3" s="1"/>
  <c r="LI101" i="3"/>
  <c r="LI143" i="3" s="1"/>
  <c r="LJ101" i="3"/>
  <c r="K56" i="19" s="1"/>
  <c r="LK101" i="3"/>
  <c r="LK143" i="3" s="1"/>
  <c r="LL101" i="3"/>
  <c r="LL143" i="3" s="1"/>
  <c r="LM101" i="3"/>
  <c r="LM143" i="3" s="1"/>
  <c r="LN101" i="3"/>
  <c r="LN143" i="3" s="1"/>
  <c r="LO101" i="3"/>
  <c r="LO143" i="3" s="1"/>
  <c r="D102" i="3"/>
  <c r="E57" i="19" s="1"/>
  <c r="E102" i="3"/>
  <c r="E144" i="3" s="1"/>
  <c r="F102" i="3"/>
  <c r="F144" i="3" s="1"/>
  <c r="G102" i="3"/>
  <c r="G144" i="3" s="1"/>
  <c r="H102" i="3"/>
  <c r="H144" i="3" s="1"/>
  <c r="I102" i="3"/>
  <c r="I144" i="3" s="1"/>
  <c r="J102" i="3"/>
  <c r="F57" i="19" s="1"/>
  <c r="K102" i="3"/>
  <c r="K144" i="3" s="1"/>
  <c r="L102" i="3"/>
  <c r="L144" i="3" s="1"/>
  <c r="M102" i="3"/>
  <c r="M144" i="3" s="1"/>
  <c r="N102" i="3"/>
  <c r="N144" i="3" s="1"/>
  <c r="O102" i="3"/>
  <c r="O144" i="3" s="1"/>
  <c r="P102" i="3"/>
  <c r="G57" i="19" s="1"/>
  <c r="Q102" i="3"/>
  <c r="Q144" i="3" s="1"/>
  <c r="R102" i="3"/>
  <c r="R144" i="3" s="1"/>
  <c r="S102" i="3"/>
  <c r="S144" i="3" s="1"/>
  <c r="T102" i="3"/>
  <c r="T144" i="3" s="1"/>
  <c r="U102" i="3"/>
  <c r="U144" i="3" s="1"/>
  <c r="V102" i="3"/>
  <c r="W102" i="3"/>
  <c r="W144" i="3" s="1"/>
  <c r="X102" i="3"/>
  <c r="X144" i="3" s="1"/>
  <c r="Y102" i="3"/>
  <c r="Y144" i="3" s="1"/>
  <c r="Z102" i="3"/>
  <c r="Z144" i="3" s="1"/>
  <c r="AA102" i="3"/>
  <c r="AA144" i="3" s="1"/>
  <c r="AB102" i="3"/>
  <c r="AB144" i="3" s="1"/>
  <c r="AC102" i="3"/>
  <c r="AC144" i="3" s="1"/>
  <c r="AD102" i="3"/>
  <c r="AD144" i="3" s="1"/>
  <c r="AE102" i="3"/>
  <c r="AE144" i="3" s="1"/>
  <c r="AF102" i="3"/>
  <c r="AF144" i="3" s="1"/>
  <c r="AG102" i="3"/>
  <c r="AG144" i="3" s="1"/>
  <c r="AH102" i="3"/>
  <c r="AH144" i="3" s="1"/>
  <c r="AI102" i="3"/>
  <c r="AI144" i="3" s="1"/>
  <c r="AJ102" i="3"/>
  <c r="AJ144" i="3" s="1"/>
  <c r="AK102" i="3"/>
  <c r="AK144" i="3" s="1"/>
  <c r="AL102" i="3"/>
  <c r="AL144" i="3" s="1"/>
  <c r="AM102" i="3"/>
  <c r="AM144" i="3" s="1"/>
  <c r="AN102" i="3"/>
  <c r="AN144" i="3" s="1"/>
  <c r="AO102" i="3"/>
  <c r="AO144" i="3" s="1"/>
  <c r="AP102" i="3"/>
  <c r="AP144" i="3" s="1"/>
  <c r="AQ102" i="3"/>
  <c r="AQ144" i="3" s="1"/>
  <c r="AR102" i="3"/>
  <c r="AR144" i="3" s="1"/>
  <c r="AS102" i="3"/>
  <c r="AS144" i="3" s="1"/>
  <c r="AT102" i="3"/>
  <c r="AT144" i="3" s="1"/>
  <c r="AU102" i="3"/>
  <c r="AU144" i="3" s="1"/>
  <c r="AV102" i="3"/>
  <c r="AV144" i="3" s="1"/>
  <c r="AW102" i="3"/>
  <c r="AW144" i="3" s="1"/>
  <c r="AX102" i="3"/>
  <c r="AX144" i="3" s="1"/>
  <c r="AY102" i="3"/>
  <c r="AY144" i="3" s="1"/>
  <c r="AZ102" i="3"/>
  <c r="AZ144" i="3" s="1"/>
  <c r="BA102" i="3"/>
  <c r="BA144" i="3" s="1"/>
  <c r="BB102" i="3"/>
  <c r="BB144" i="3" s="1"/>
  <c r="BC102" i="3"/>
  <c r="BC144" i="3" s="1"/>
  <c r="BD102" i="3"/>
  <c r="BD144" i="3" s="1"/>
  <c r="BE102" i="3"/>
  <c r="BE144" i="3" s="1"/>
  <c r="BF102" i="3"/>
  <c r="BF144" i="3" s="1"/>
  <c r="BG102" i="3"/>
  <c r="BG144" i="3" s="1"/>
  <c r="BH102" i="3"/>
  <c r="BH144" i="3" s="1"/>
  <c r="BI102" i="3"/>
  <c r="BI144" i="3" s="1"/>
  <c r="BJ102" i="3"/>
  <c r="BJ144" i="3" s="1"/>
  <c r="BK102" i="3"/>
  <c r="BK144" i="3" s="1"/>
  <c r="BL102" i="3"/>
  <c r="BL144" i="3" s="1"/>
  <c r="BM102" i="3"/>
  <c r="BM144" i="3" s="1"/>
  <c r="BN102" i="3"/>
  <c r="BN144" i="3" s="1"/>
  <c r="BO102" i="3"/>
  <c r="BP102" i="3"/>
  <c r="BP144" i="3" s="1"/>
  <c r="BQ102" i="3"/>
  <c r="BQ144" i="3" s="1"/>
  <c r="BR102" i="3"/>
  <c r="BR144" i="3" s="1"/>
  <c r="BS102" i="3"/>
  <c r="BS144" i="3" s="1"/>
  <c r="BT102" i="3"/>
  <c r="BT144" i="3" s="1"/>
  <c r="BU102" i="3"/>
  <c r="BU144" i="3" s="1"/>
  <c r="BV102" i="3"/>
  <c r="BV144" i="3" s="1"/>
  <c r="BW102" i="3"/>
  <c r="BW144" i="3" s="1"/>
  <c r="BX102" i="3"/>
  <c r="BX144" i="3" s="1"/>
  <c r="BY102" i="3"/>
  <c r="BY144" i="3" s="1"/>
  <c r="BZ102" i="3"/>
  <c r="BZ144" i="3" s="1"/>
  <c r="CA102" i="3"/>
  <c r="CA144" i="3" s="1"/>
  <c r="CB102" i="3"/>
  <c r="CB144" i="3" s="1"/>
  <c r="CC102" i="3"/>
  <c r="CC144" i="3" s="1"/>
  <c r="CD102" i="3"/>
  <c r="CD144" i="3" s="1"/>
  <c r="CE102" i="3"/>
  <c r="CE144" i="3" s="1"/>
  <c r="CF102" i="3"/>
  <c r="CF144" i="3" s="1"/>
  <c r="CG102" i="3"/>
  <c r="CG144" i="3" s="1"/>
  <c r="CH102" i="3"/>
  <c r="CH144" i="3" s="1"/>
  <c r="CI102" i="3"/>
  <c r="CI144" i="3" s="1"/>
  <c r="CJ102" i="3"/>
  <c r="CJ144" i="3" s="1"/>
  <c r="CK102" i="3"/>
  <c r="CK144" i="3" s="1"/>
  <c r="CL102" i="3"/>
  <c r="CL144" i="3" s="1"/>
  <c r="CM102" i="3"/>
  <c r="CM144" i="3" s="1"/>
  <c r="CN102" i="3"/>
  <c r="CN144" i="3" s="1"/>
  <c r="CO102" i="3"/>
  <c r="CO144" i="3" s="1"/>
  <c r="CP102" i="3"/>
  <c r="CP144" i="3" s="1"/>
  <c r="CQ102" i="3"/>
  <c r="CQ144" i="3" s="1"/>
  <c r="CR102" i="3"/>
  <c r="CR144" i="3" s="1"/>
  <c r="CS102" i="3"/>
  <c r="CS144" i="3" s="1"/>
  <c r="CT102" i="3"/>
  <c r="CT144" i="3" s="1"/>
  <c r="CU102" i="3"/>
  <c r="CU144" i="3" s="1"/>
  <c r="CV102" i="3"/>
  <c r="CV144" i="3" s="1"/>
  <c r="CW102" i="3"/>
  <c r="CW144" i="3" s="1"/>
  <c r="CX102" i="3"/>
  <c r="CX144" i="3" s="1"/>
  <c r="CY102" i="3"/>
  <c r="CY144" i="3" s="1"/>
  <c r="CZ102" i="3"/>
  <c r="CZ144" i="3" s="1"/>
  <c r="DA102" i="3"/>
  <c r="DA144" i="3" s="1"/>
  <c r="DB102" i="3"/>
  <c r="DB144" i="3" s="1"/>
  <c r="DC102" i="3"/>
  <c r="DC144" i="3" s="1"/>
  <c r="DD102" i="3"/>
  <c r="DD144" i="3" s="1"/>
  <c r="DE102" i="3"/>
  <c r="DE144" i="3" s="1"/>
  <c r="DF102" i="3"/>
  <c r="DF144" i="3" s="1"/>
  <c r="DG102" i="3"/>
  <c r="DG144" i="3" s="1"/>
  <c r="DH102" i="3"/>
  <c r="DH144" i="3" s="1"/>
  <c r="DI102" i="3"/>
  <c r="DI144" i="3" s="1"/>
  <c r="DJ102" i="3"/>
  <c r="DJ144" i="3" s="1"/>
  <c r="DK102" i="3"/>
  <c r="DK144" i="3" s="1"/>
  <c r="DL102" i="3"/>
  <c r="DL144" i="3" s="1"/>
  <c r="DM102" i="3"/>
  <c r="DM144" i="3" s="1"/>
  <c r="DN102" i="3"/>
  <c r="DN144" i="3" s="1"/>
  <c r="DO102" i="3"/>
  <c r="DO144" i="3" s="1"/>
  <c r="DP102" i="3"/>
  <c r="DP144" i="3" s="1"/>
  <c r="DQ102" i="3"/>
  <c r="DQ144" i="3" s="1"/>
  <c r="DR102" i="3"/>
  <c r="DR144" i="3" s="1"/>
  <c r="DS102" i="3"/>
  <c r="DS144" i="3" s="1"/>
  <c r="DT102" i="3"/>
  <c r="DT144" i="3" s="1"/>
  <c r="DU102" i="3"/>
  <c r="DU144" i="3" s="1"/>
  <c r="DV102" i="3"/>
  <c r="DV144" i="3" s="1"/>
  <c r="DW102" i="3"/>
  <c r="DW144" i="3" s="1"/>
  <c r="DX102" i="3"/>
  <c r="DX144" i="3" s="1"/>
  <c r="DY102" i="3"/>
  <c r="DY144" i="3" s="1"/>
  <c r="DZ102" i="3"/>
  <c r="DZ144" i="3" s="1"/>
  <c r="EA102" i="3"/>
  <c r="EA144" i="3" s="1"/>
  <c r="EB102" i="3"/>
  <c r="EB144" i="3" s="1"/>
  <c r="EC102" i="3"/>
  <c r="EC144" i="3" s="1"/>
  <c r="ED102" i="3"/>
  <c r="ED144" i="3" s="1"/>
  <c r="EE102" i="3"/>
  <c r="EE144" i="3" s="1"/>
  <c r="EF102" i="3"/>
  <c r="EF144" i="3" s="1"/>
  <c r="EG102" i="3"/>
  <c r="EG144" i="3" s="1"/>
  <c r="EH102" i="3"/>
  <c r="EH144" i="3" s="1"/>
  <c r="EI102" i="3"/>
  <c r="EI144" i="3" s="1"/>
  <c r="EJ102" i="3"/>
  <c r="EJ144" i="3" s="1"/>
  <c r="EK102" i="3"/>
  <c r="EK144" i="3" s="1"/>
  <c r="EL102" i="3"/>
  <c r="EL144" i="3" s="1"/>
  <c r="EM102" i="3"/>
  <c r="EM144" i="3" s="1"/>
  <c r="EN102" i="3"/>
  <c r="EN144" i="3" s="1"/>
  <c r="EO102" i="3"/>
  <c r="EO144" i="3" s="1"/>
  <c r="EP102" i="3"/>
  <c r="EP144" i="3" s="1"/>
  <c r="EQ102" i="3"/>
  <c r="EQ144" i="3" s="1"/>
  <c r="ER102" i="3"/>
  <c r="ER144" i="3" s="1"/>
  <c r="ES102" i="3"/>
  <c r="ES144" i="3" s="1"/>
  <c r="ET102" i="3"/>
  <c r="ET144" i="3" s="1"/>
  <c r="EU102" i="3"/>
  <c r="EU144" i="3" s="1"/>
  <c r="EV102" i="3"/>
  <c r="EV144" i="3" s="1"/>
  <c r="EW102" i="3"/>
  <c r="EW144" i="3" s="1"/>
  <c r="EX102" i="3"/>
  <c r="EX144" i="3" s="1"/>
  <c r="EY102" i="3"/>
  <c r="EY144" i="3" s="1"/>
  <c r="EZ102" i="3"/>
  <c r="EZ144" i="3" s="1"/>
  <c r="FA102" i="3"/>
  <c r="FA144" i="3" s="1"/>
  <c r="FB102" i="3"/>
  <c r="FB144" i="3" s="1"/>
  <c r="FC102" i="3"/>
  <c r="FC144" i="3" s="1"/>
  <c r="FD102" i="3"/>
  <c r="FD144" i="3" s="1"/>
  <c r="FE102" i="3"/>
  <c r="FE144" i="3" s="1"/>
  <c r="FF102" i="3"/>
  <c r="FF144" i="3" s="1"/>
  <c r="FG102" i="3"/>
  <c r="FG144" i="3" s="1"/>
  <c r="FH102" i="3"/>
  <c r="FH144" i="3" s="1"/>
  <c r="FI102" i="3"/>
  <c r="FI144" i="3" s="1"/>
  <c r="FJ102" i="3"/>
  <c r="FJ144" i="3" s="1"/>
  <c r="FK102" i="3"/>
  <c r="FK144" i="3" s="1"/>
  <c r="FL102" i="3"/>
  <c r="FL144" i="3" s="1"/>
  <c r="FM102" i="3"/>
  <c r="FM144" i="3" s="1"/>
  <c r="FN102" i="3"/>
  <c r="FN144" i="3" s="1"/>
  <c r="FO102" i="3"/>
  <c r="FO144" i="3" s="1"/>
  <c r="FP102" i="3"/>
  <c r="FP144" i="3" s="1"/>
  <c r="FQ102" i="3"/>
  <c r="FQ144" i="3" s="1"/>
  <c r="FR102" i="3"/>
  <c r="FR144" i="3" s="1"/>
  <c r="FS102" i="3"/>
  <c r="FS144" i="3" s="1"/>
  <c r="FT102" i="3"/>
  <c r="FT144" i="3" s="1"/>
  <c r="FU102" i="3"/>
  <c r="FU144" i="3" s="1"/>
  <c r="FV102" i="3"/>
  <c r="FV144" i="3" s="1"/>
  <c r="FW102" i="3"/>
  <c r="FW144" i="3" s="1"/>
  <c r="FX102" i="3"/>
  <c r="FX144" i="3" s="1"/>
  <c r="FY102" i="3"/>
  <c r="FY144" i="3" s="1"/>
  <c r="FZ102" i="3"/>
  <c r="FZ144" i="3" s="1"/>
  <c r="GA102" i="3"/>
  <c r="GA144" i="3" s="1"/>
  <c r="GB102" i="3"/>
  <c r="GB144" i="3" s="1"/>
  <c r="GC102" i="3"/>
  <c r="GC144" i="3" s="1"/>
  <c r="GD102" i="3"/>
  <c r="GD144" i="3" s="1"/>
  <c r="GE102" i="3"/>
  <c r="GE144" i="3" s="1"/>
  <c r="GF102" i="3"/>
  <c r="GF144" i="3" s="1"/>
  <c r="GG102" i="3"/>
  <c r="GG144" i="3" s="1"/>
  <c r="GH102" i="3"/>
  <c r="GH144" i="3" s="1"/>
  <c r="GI102" i="3"/>
  <c r="GI144" i="3" s="1"/>
  <c r="GJ102" i="3"/>
  <c r="GJ144" i="3" s="1"/>
  <c r="GK102" i="3"/>
  <c r="GK144" i="3" s="1"/>
  <c r="GL102" i="3"/>
  <c r="GL144" i="3" s="1"/>
  <c r="GM102" i="3"/>
  <c r="GM144" i="3" s="1"/>
  <c r="GN102" i="3"/>
  <c r="GN144" i="3" s="1"/>
  <c r="GO102" i="3"/>
  <c r="GO144" i="3" s="1"/>
  <c r="GP102" i="3"/>
  <c r="GP144" i="3" s="1"/>
  <c r="GQ102" i="3"/>
  <c r="GQ144" i="3" s="1"/>
  <c r="GR102" i="3"/>
  <c r="GR144" i="3" s="1"/>
  <c r="GS102" i="3"/>
  <c r="GS144" i="3" s="1"/>
  <c r="GT102" i="3"/>
  <c r="GT144" i="3" s="1"/>
  <c r="GU102" i="3"/>
  <c r="GU144" i="3" s="1"/>
  <c r="GV102" i="3"/>
  <c r="GW102" i="3"/>
  <c r="GW144" i="3" s="1"/>
  <c r="GX102" i="3"/>
  <c r="GX144" i="3" s="1"/>
  <c r="GY102" i="3"/>
  <c r="GY144" i="3" s="1"/>
  <c r="GZ102" i="3"/>
  <c r="GZ144" i="3" s="1"/>
  <c r="HA102" i="3"/>
  <c r="HA144" i="3" s="1"/>
  <c r="HB102" i="3"/>
  <c r="HB144" i="3" s="1"/>
  <c r="HC102" i="3"/>
  <c r="HC144" i="3" s="1"/>
  <c r="HD102" i="3"/>
  <c r="HD144" i="3" s="1"/>
  <c r="HE102" i="3"/>
  <c r="HE144" i="3" s="1"/>
  <c r="HF102" i="3"/>
  <c r="HF144" i="3" s="1"/>
  <c r="HG102" i="3"/>
  <c r="HG144" i="3" s="1"/>
  <c r="HH102" i="3"/>
  <c r="HH144" i="3" s="1"/>
  <c r="HI102" i="3"/>
  <c r="HI144" i="3" s="1"/>
  <c r="HJ102" i="3"/>
  <c r="HJ144" i="3" s="1"/>
  <c r="HK102" i="3"/>
  <c r="HK144" i="3" s="1"/>
  <c r="HL102" i="3"/>
  <c r="HL144" i="3" s="1"/>
  <c r="HM102" i="3"/>
  <c r="HM144" i="3" s="1"/>
  <c r="HN102" i="3"/>
  <c r="HN144" i="3" s="1"/>
  <c r="HO102" i="3"/>
  <c r="HO144" i="3" s="1"/>
  <c r="HP102" i="3"/>
  <c r="HP144" i="3" s="1"/>
  <c r="HQ102" i="3"/>
  <c r="HQ144" i="3" s="1"/>
  <c r="HR102" i="3"/>
  <c r="HR144" i="3" s="1"/>
  <c r="HS102" i="3"/>
  <c r="HS144" i="3" s="1"/>
  <c r="HT102" i="3"/>
  <c r="HT144" i="3" s="1"/>
  <c r="HU102" i="3"/>
  <c r="HU144" i="3" s="1"/>
  <c r="HV102" i="3"/>
  <c r="HV144" i="3" s="1"/>
  <c r="HW102" i="3"/>
  <c r="HW144" i="3" s="1"/>
  <c r="HX102" i="3"/>
  <c r="HX144" i="3" s="1"/>
  <c r="HY102" i="3"/>
  <c r="HY144" i="3" s="1"/>
  <c r="HZ102" i="3"/>
  <c r="HZ144" i="3" s="1"/>
  <c r="IA102" i="3"/>
  <c r="IA144" i="3" s="1"/>
  <c r="IB102" i="3"/>
  <c r="IB144" i="3" s="1"/>
  <c r="IC102" i="3"/>
  <c r="IC144" i="3" s="1"/>
  <c r="ID102" i="3"/>
  <c r="ID144" i="3" s="1"/>
  <c r="IE102" i="3"/>
  <c r="IE144" i="3" s="1"/>
  <c r="IF102" i="3"/>
  <c r="IF144" i="3" s="1"/>
  <c r="IG102" i="3"/>
  <c r="IG144" i="3" s="1"/>
  <c r="IH102" i="3"/>
  <c r="IH144" i="3" s="1"/>
  <c r="II102" i="3"/>
  <c r="II144" i="3" s="1"/>
  <c r="IJ102" i="3"/>
  <c r="IJ144" i="3" s="1"/>
  <c r="IK102" i="3"/>
  <c r="IK144" i="3" s="1"/>
  <c r="IL102" i="3"/>
  <c r="IL144" i="3" s="1"/>
  <c r="IM102" i="3"/>
  <c r="IM144" i="3" s="1"/>
  <c r="IN102" i="3"/>
  <c r="IN144" i="3" s="1"/>
  <c r="IO102" i="3"/>
  <c r="IO144" i="3" s="1"/>
  <c r="IP102" i="3"/>
  <c r="IP144" i="3" s="1"/>
  <c r="IQ102" i="3"/>
  <c r="IQ144" i="3" s="1"/>
  <c r="IR102" i="3"/>
  <c r="IR144" i="3" s="1"/>
  <c r="IS102" i="3"/>
  <c r="IS144" i="3" s="1"/>
  <c r="IT102" i="3"/>
  <c r="IT144" i="3" s="1"/>
  <c r="IU102" i="3"/>
  <c r="IU144" i="3" s="1"/>
  <c r="IV102" i="3"/>
  <c r="IV144" i="3" s="1"/>
  <c r="IW102" i="3"/>
  <c r="IW144" i="3" s="1"/>
  <c r="IX102" i="3"/>
  <c r="IX144" i="3" s="1"/>
  <c r="IY102" i="3"/>
  <c r="IY144" i="3" s="1"/>
  <c r="IZ102" i="3"/>
  <c r="IZ144" i="3" s="1"/>
  <c r="JA102" i="3"/>
  <c r="JA144" i="3" s="1"/>
  <c r="JB102" i="3"/>
  <c r="JB144" i="3" s="1"/>
  <c r="JC102" i="3"/>
  <c r="JC144" i="3" s="1"/>
  <c r="JD102" i="3"/>
  <c r="JD144" i="3" s="1"/>
  <c r="JE102" i="3"/>
  <c r="JE144" i="3" s="1"/>
  <c r="JF102" i="3"/>
  <c r="JF144" i="3" s="1"/>
  <c r="JG102" i="3"/>
  <c r="JG144" i="3" s="1"/>
  <c r="JH102" i="3"/>
  <c r="JH144" i="3" s="1"/>
  <c r="JI102" i="3"/>
  <c r="JI144" i="3" s="1"/>
  <c r="JJ102" i="3"/>
  <c r="JJ144" i="3" s="1"/>
  <c r="JK102" i="3"/>
  <c r="JK144" i="3" s="1"/>
  <c r="JL102" i="3"/>
  <c r="JL144" i="3" s="1"/>
  <c r="JM102" i="3"/>
  <c r="JM144" i="3" s="1"/>
  <c r="JN102" i="3"/>
  <c r="JN144" i="3" s="1"/>
  <c r="JO102" i="3"/>
  <c r="JO144" i="3" s="1"/>
  <c r="JP102" i="3"/>
  <c r="JP144" i="3" s="1"/>
  <c r="JQ102" i="3"/>
  <c r="JQ144" i="3" s="1"/>
  <c r="JR102" i="3"/>
  <c r="JR144" i="3" s="1"/>
  <c r="JS102" i="3"/>
  <c r="JS144" i="3" s="1"/>
  <c r="JT102" i="3"/>
  <c r="JT144" i="3" s="1"/>
  <c r="JU102" i="3"/>
  <c r="JU144" i="3" s="1"/>
  <c r="JV102" i="3"/>
  <c r="JV144" i="3" s="1"/>
  <c r="JW102" i="3"/>
  <c r="JW144" i="3" s="1"/>
  <c r="JX102" i="3"/>
  <c r="JX144" i="3" s="1"/>
  <c r="JY102" i="3"/>
  <c r="JY144" i="3" s="1"/>
  <c r="JZ102" i="3"/>
  <c r="JZ144" i="3" s="1"/>
  <c r="KA102" i="3"/>
  <c r="KA144" i="3" s="1"/>
  <c r="KB102" i="3"/>
  <c r="KB144" i="3" s="1"/>
  <c r="KC102" i="3"/>
  <c r="KC144" i="3" s="1"/>
  <c r="KD102" i="3"/>
  <c r="KD144" i="3" s="1"/>
  <c r="KE102" i="3"/>
  <c r="KE144" i="3" s="1"/>
  <c r="KF102" i="3"/>
  <c r="KF144" i="3" s="1"/>
  <c r="KG102" i="3"/>
  <c r="KG144" i="3" s="1"/>
  <c r="KH102" i="3"/>
  <c r="KH144" i="3" s="1"/>
  <c r="KI102" i="3"/>
  <c r="KI144" i="3" s="1"/>
  <c r="KJ102" i="3"/>
  <c r="I57" i="19" s="1"/>
  <c r="KK102" i="3"/>
  <c r="KK144" i="3" s="1"/>
  <c r="KL102" i="3"/>
  <c r="KL144" i="3" s="1"/>
  <c r="KM102" i="3"/>
  <c r="KM144" i="3" s="1"/>
  <c r="KN102" i="3"/>
  <c r="KN144" i="3" s="1"/>
  <c r="KO102" i="3"/>
  <c r="KO144" i="3" s="1"/>
  <c r="KP102" i="3"/>
  <c r="KP144" i="3" s="1"/>
  <c r="KQ102" i="3"/>
  <c r="KQ144" i="3" s="1"/>
  <c r="KR102" i="3"/>
  <c r="KR144" i="3" s="1"/>
  <c r="KS102" i="3"/>
  <c r="KS144" i="3" s="1"/>
  <c r="KT102" i="3"/>
  <c r="KT144" i="3" s="1"/>
  <c r="KU102" i="3"/>
  <c r="KU144" i="3" s="1"/>
  <c r="KV102" i="3"/>
  <c r="KV144" i="3" s="1"/>
  <c r="KW102" i="3"/>
  <c r="KW144" i="3" s="1"/>
  <c r="KX102" i="3"/>
  <c r="J57" i="19" s="1"/>
  <c r="KY102" i="3"/>
  <c r="KY144" i="3" s="1"/>
  <c r="KZ102" i="3"/>
  <c r="KZ144" i="3" s="1"/>
  <c r="LA102" i="3"/>
  <c r="LA144" i="3" s="1"/>
  <c r="LB102" i="3"/>
  <c r="LB144" i="3" s="1"/>
  <c r="LC102" i="3"/>
  <c r="LC144" i="3" s="1"/>
  <c r="LD102" i="3"/>
  <c r="LD144" i="3" s="1"/>
  <c r="LE102" i="3"/>
  <c r="LE144" i="3" s="1"/>
  <c r="LF102" i="3"/>
  <c r="LF144" i="3" s="1"/>
  <c r="LG102" i="3"/>
  <c r="LG144" i="3" s="1"/>
  <c r="LH102" i="3"/>
  <c r="LH144" i="3" s="1"/>
  <c r="LI102" i="3"/>
  <c r="LI144" i="3" s="1"/>
  <c r="LJ102" i="3"/>
  <c r="K57" i="19" s="1"/>
  <c r="LK102" i="3"/>
  <c r="LK144" i="3" s="1"/>
  <c r="LL102" i="3"/>
  <c r="LL144" i="3" s="1"/>
  <c r="LM102" i="3"/>
  <c r="LM144" i="3" s="1"/>
  <c r="LN102" i="3"/>
  <c r="LN144" i="3" s="1"/>
  <c r="LO102" i="3"/>
  <c r="LO144" i="3" s="1"/>
  <c r="D103" i="3"/>
  <c r="E24" i="19" s="1"/>
  <c r="E103" i="3"/>
  <c r="E145" i="3" s="1"/>
  <c r="F103" i="3"/>
  <c r="F145" i="3" s="1"/>
  <c r="G103" i="3"/>
  <c r="G145" i="3" s="1"/>
  <c r="H103" i="3"/>
  <c r="H145" i="3" s="1"/>
  <c r="I103" i="3"/>
  <c r="I145" i="3" s="1"/>
  <c r="J103" i="3"/>
  <c r="F24" i="19" s="1"/>
  <c r="K103" i="3"/>
  <c r="K145" i="3" s="1"/>
  <c r="L103" i="3"/>
  <c r="L145" i="3" s="1"/>
  <c r="M103" i="3"/>
  <c r="M145" i="3" s="1"/>
  <c r="N103" i="3"/>
  <c r="N145" i="3" s="1"/>
  <c r="O103" i="3"/>
  <c r="O145" i="3" s="1"/>
  <c r="P103" i="3"/>
  <c r="G24" i="19" s="1"/>
  <c r="Q103" i="3"/>
  <c r="Q145" i="3" s="1"/>
  <c r="R103" i="3"/>
  <c r="R145" i="3" s="1"/>
  <c r="S103" i="3"/>
  <c r="S145" i="3" s="1"/>
  <c r="T103" i="3"/>
  <c r="T145" i="3" s="1"/>
  <c r="U103" i="3"/>
  <c r="U145" i="3" s="1"/>
  <c r="V103" i="3"/>
  <c r="W103" i="3"/>
  <c r="W145" i="3" s="1"/>
  <c r="X103" i="3"/>
  <c r="X145" i="3" s="1"/>
  <c r="Y103" i="3"/>
  <c r="Y145" i="3" s="1"/>
  <c r="Z103" i="3"/>
  <c r="Z145" i="3" s="1"/>
  <c r="AA103" i="3"/>
  <c r="AA145" i="3" s="1"/>
  <c r="AB103" i="3"/>
  <c r="AB145" i="3" s="1"/>
  <c r="AC103" i="3"/>
  <c r="AC145" i="3" s="1"/>
  <c r="AD103" i="3"/>
  <c r="AD145" i="3" s="1"/>
  <c r="AE103" i="3"/>
  <c r="AE145" i="3" s="1"/>
  <c r="AF103" i="3"/>
  <c r="AF145" i="3" s="1"/>
  <c r="AG103" i="3"/>
  <c r="AG145" i="3" s="1"/>
  <c r="AH103" i="3"/>
  <c r="AH145" i="3" s="1"/>
  <c r="AI103" i="3"/>
  <c r="AI145" i="3" s="1"/>
  <c r="AJ103" i="3"/>
  <c r="AJ145" i="3" s="1"/>
  <c r="AK103" i="3"/>
  <c r="AK145" i="3" s="1"/>
  <c r="AL103" i="3"/>
  <c r="AL145" i="3" s="1"/>
  <c r="AM103" i="3"/>
  <c r="AM145" i="3" s="1"/>
  <c r="AN103" i="3"/>
  <c r="AN145" i="3" s="1"/>
  <c r="AO103" i="3"/>
  <c r="AO145" i="3" s="1"/>
  <c r="AP103" i="3"/>
  <c r="AP145" i="3" s="1"/>
  <c r="AQ103" i="3"/>
  <c r="AQ145" i="3" s="1"/>
  <c r="AR103" i="3"/>
  <c r="AR145" i="3" s="1"/>
  <c r="AS103" i="3"/>
  <c r="AS145" i="3" s="1"/>
  <c r="AT103" i="3"/>
  <c r="AT145" i="3" s="1"/>
  <c r="AU103" i="3"/>
  <c r="AU145" i="3" s="1"/>
  <c r="AV103" i="3"/>
  <c r="AV145" i="3" s="1"/>
  <c r="AW103" i="3"/>
  <c r="AW145" i="3" s="1"/>
  <c r="AX103" i="3"/>
  <c r="AX145" i="3" s="1"/>
  <c r="AY103" i="3"/>
  <c r="AY145" i="3" s="1"/>
  <c r="AZ103" i="3"/>
  <c r="AZ145" i="3" s="1"/>
  <c r="BA103" i="3"/>
  <c r="BA145" i="3" s="1"/>
  <c r="BB103" i="3"/>
  <c r="BB145" i="3" s="1"/>
  <c r="BC103" i="3"/>
  <c r="BC145" i="3" s="1"/>
  <c r="BD103" i="3"/>
  <c r="BD145" i="3" s="1"/>
  <c r="BE103" i="3"/>
  <c r="BE145" i="3" s="1"/>
  <c r="BF103" i="3"/>
  <c r="BF145" i="3" s="1"/>
  <c r="BG103" i="3"/>
  <c r="BG145" i="3" s="1"/>
  <c r="BH103" i="3"/>
  <c r="BH145" i="3" s="1"/>
  <c r="BI103" i="3"/>
  <c r="BI145" i="3" s="1"/>
  <c r="BJ103" i="3"/>
  <c r="BJ145" i="3" s="1"/>
  <c r="BK103" i="3"/>
  <c r="BK145" i="3" s="1"/>
  <c r="BL103" i="3"/>
  <c r="BL145" i="3" s="1"/>
  <c r="BM103" i="3"/>
  <c r="BM145" i="3" s="1"/>
  <c r="BN103" i="3"/>
  <c r="BN145" i="3" s="1"/>
  <c r="BO103" i="3"/>
  <c r="BO145" i="3" s="1"/>
  <c r="BP103" i="3"/>
  <c r="BP145" i="3" s="1"/>
  <c r="BQ103" i="3"/>
  <c r="BQ145" i="3" s="1"/>
  <c r="BR103" i="3"/>
  <c r="BR145" i="3" s="1"/>
  <c r="BS103" i="3"/>
  <c r="BS145" i="3" s="1"/>
  <c r="BT103" i="3"/>
  <c r="BT145" i="3" s="1"/>
  <c r="BU103" i="3"/>
  <c r="BU145" i="3" s="1"/>
  <c r="BV103" i="3"/>
  <c r="BV145" i="3" s="1"/>
  <c r="BW103" i="3"/>
  <c r="BW145" i="3" s="1"/>
  <c r="BX103" i="3"/>
  <c r="BX145" i="3" s="1"/>
  <c r="BY103" i="3"/>
  <c r="BY145" i="3" s="1"/>
  <c r="BZ103" i="3"/>
  <c r="BZ145" i="3" s="1"/>
  <c r="CA103" i="3"/>
  <c r="CA145" i="3" s="1"/>
  <c r="CB103" i="3"/>
  <c r="CB145" i="3" s="1"/>
  <c r="CC103" i="3"/>
  <c r="CC145" i="3" s="1"/>
  <c r="CD103" i="3"/>
  <c r="CD145" i="3" s="1"/>
  <c r="CE103" i="3"/>
  <c r="CE145" i="3" s="1"/>
  <c r="CF103" i="3"/>
  <c r="CF145" i="3" s="1"/>
  <c r="CG103" i="3"/>
  <c r="CG145" i="3" s="1"/>
  <c r="CH103" i="3"/>
  <c r="CH145" i="3" s="1"/>
  <c r="CI103" i="3"/>
  <c r="CI145" i="3" s="1"/>
  <c r="CJ103" i="3"/>
  <c r="CJ145" i="3" s="1"/>
  <c r="CK103" i="3"/>
  <c r="CK145" i="3" s="1"/>
  <c r="CL103" i="3"/>
  <c r="CL145" i="3" s="1"/>
  <c r="CM103" i="3"/>
  <c r="CM145" i="3" s="1"/>
  <c r="CN103" i="3"/>
  <c r="CN145" i="3" s="1"/>
  <c r="CO103" i="3"/>
  <c r="CO145" i="3" s="1"/>
  <c r="CP103" i="3"/>
  <c r="CP145" i="3" s="1"/>
  <c r="CQ103" i="3"/>
  <c r="CQ145" i="3" s="1"/>
  <c r="CR103" i="3"/>
  <c r="CR145" i="3" s="1"/>
  <c r="CS103" i="3"/>
  <c r="CS145" i="3" s="1"/>
  <c r="CT103" i="3"/>
  <c r="CT145" i="3" s="1"/>
  <c r="CU103" i="3"/>
  <c r="CU145" i="3" s="1"/>
  <c r="CV103" i="3"/>
  <c r="CV145" i="3" s="1"/>
  <c r="CW103" i="3"/>
  <c r="CW145" i="3" s="1"/>
  <c r="CX103" i="3"/>
  <c r="CX145" i="3" s="1"/>
  <c r="CY103" i="3"/>
  <c r="CY145" i="3" s="1"/>
  <c r="CZ103" i="3"/>
  <c r="CZ145" i="3" s="1"/>
  <c r="DA103" i="3"/>
  <c r="DA145" i="3" s="1"/>
  <c r="DB103" i="3"/>
  <c r="DB145" i="3" s="1"/>
  <c r="DC103" i="3"/>
  <c r="DC145" i="3" s="1"/>
  <c r="DD103" i="3"/>
  <c r="DD145" i="3" s="1"/>
  <c r="DE103" i="3"/>
  <c r="DE145" i="3" s="1"/>
  <c r="DF103" i="3"/>
  <c r="DF145" i="3" s="1"/>
  <c r="DG103" i="3"/>
  <c r="DG145" i="3" s="1"/>
  <c r="DH103" i="3"/>
  <c r="DH145" i="3" s="1"/>
  <c r="DI103" i="3"/>
  <c r="DI145" i="3" s="1"/>
  <c r="DJ103" i="3"/>
  <c r="DJ145" i="3" s="1"/>
  <c r="DK103" i="3"/>
  <c r="DK145" i="3" s="1"/>
  <c r="DL103" i="3"/>
  <c r="DL145" i="3" s="1"/>
  <c r="DM103" i="3"/>
  <c r="DM145" i="3" s="1"/>
  <c r="DN103" i="3"/>
  <c r="DN145" i="3" s="1"/>
  <c r="DO103" i="3"/>
  <c r="DO145" i="3" s="1"/>
  <c r="DP103" i="3"/>
  <c r="DP145" i="3" s="1"/>
  <c r="DQ103" i="3"/>
  <c r="DQ145" i="3" s="1"/>
  <c r="DR103" i="3"/>
  <c r="DR145" i="3" s="1"/>
  <c r="DS103" i="3"/>
  <c r="DS145" i="3" s="1"/>
  <c r="DT103" i="3"/>
  <c r="DT145" i="3" s="1"/>
  <c r="DU103" i="3"/>
  <c r="DU145" i="3" s="1"/>
  <c r="DV103" i="3"/>
  <c r="DV145" i="3" s="1"/>
  <c r="DW103" i="3"/>
  <c r="DW145" i="3" s="1"/>
  <c r="DX103" i="3"/>
  <c r="DX145" i="3" s="1"/>
  <c r="DY103" i="3"/>
  <c r="DY145" i="3" s="1"/>
  <c r="DZ103" i="3"/>
  <c r="DZ145" i="3" s="1"/>
  <c r="EA103" i="3"/>
  <c r="EA145" i="3" s="1"/>
  <c r="EB103" i="3"/>
  <c r="EB145" i="3" s="1"/>
  <c r="EC103" i="3"/>
  <c r="EC145" i="3" s="1"/>
  <c r="ED103" i="3"/>
  <c r="ED145" i="3" s="1"/>
  <c r="EE103" i="3"/>
  <c r="EE145" i="3" s="1"/>
  <c r="EF103" i="3"/>
  <c r="EF145" i="3" s="1"/>
  <c r="EG103" i="3"/>
  <c r="EG145" i="3" s="1"/>
  <c r="EH103" i="3"/>
  <c r="EI103" i="3"/>
  <c r="EI145" i="3" s="1"/>
  <c r="EJ103" i="3"/>
  <c r="EJ145" i="3" s="1"/>
  <c r="EK103" i="3"/>
  <c r="EK145" i="3" s="1"/>
  <c r="EL103" i="3"/>
  <c r="EL145" i="3" s="1"/>
  <c r="EM103" i="3"/>
  <c r="EM145" i="3" s="1"/>
  <c r="EN103" i="3"/>
  <c r="EN145" i="3" s="1"/>
  <c r="EO103" i="3"/>
  <c r="EO145" i="3" s="1"/>
  <c r="EP103" i="3"/>
  <c r="EP145" i="3" s="1"/>
  <c r="EQ103" i="3"/>
  <c r="EQ145" i="3" s="1"/>
  <c r="ER103" i="3"/>
  <c r="ER145" i="3" s="1"/>
  <c r="ES103" i="3"/>
  <c r="ES145" i="3" s="1"/>
  <c r="ET103" i="3"/>
  <c r="ET145" i="3" s="1"/>
  <c r="EU103" i="3"/>
  <c r="EU145" i="3" s="1"/>
  <c r="EV103" i="3"/>
  <c r="EV145" i="3" s="1"/>
  <c r="EW103" i="3"/>
  <c r="EW145" i="3" s="1"/>
  <c r="EX103" i="3"/>
  <c r="EX145" i="3" s="1"/>
  <c r="EY103" i="3"/>
  <c r="EY145" i="3" s="1"/>
  <c r="EZ103" i="3"/>
  <c r="EZ145" i="3" s="1"/>
  <c r="FA103" i="3"/>
  <c r="FA145" i="3" s="1"/>
  <c r="FB103" i="3"/>
  <c r="FB145" i="3" s="1"/>
  <c r="FC103" i="3"/>
  <c r="FC145" i="3" s="1"/>
  <c r="FD103" i="3"/>
  <c r="FD145" i="3" s="1"/>
  <c r="FE103" i="3"/>
  <c r="FE145" i="3" s="1"/>
  <c r="FF103" i="3"/>
  <c r="FF145" i="3" s="1"/>
  <c r="FG103" i="3"/>
  <c r="FG145" i="3" s="1"/>
  <c r="FH103" i="3"/>
  <c r="FH145" i="3" s="1"/>
  <c r="FI103" i="3"/>
  <c r="FI145" i="3" s="1"/>
  <c r="FJ103" i="3"/>
  <c r="FJ145" i="3" s="1"/>
  <c r="FK103" i="3"/>
  <c r="FK145" i="3" s="1"/>
  <c r="FL103" i="3"/>
  <c r="FL145" i="3" s="1"/>
  <c r="FM103" i="3"/>
  <c r="FM145" i="3" s="1"/>
  <c r="FN103" i="3"/>
  <c r="FN145" i="3" s="1"/>
  <c r="FO103" i="3"/>
  <c r="FO145" i="3" s="1"/>
  <c r="FP103" i="3"/>
  <c r="FP145" i="3" s="1"/>
  <c r="FQ103" i="3"/>
  <c r="FQ145" i="3" s="1"/>
  <c r="FR103" i="3"/>
  <c r="FR145" i="3" s="1"/>
  <c r="FS103" i="3"/>
  <c r="FS145" i="3" s="1"/>
  <c r="FT103" i="3"/>
  <c r="FT145" i="3" s="1"/>
  <c r="FU103" i="3"/>
  <c r="FU145" i="3" s="1"/>
  <c r="FV103" i="3"/>
  <c r="FV145" i="3" s="1"/>
  <c r="FW103" i="3"/>
  <c r="FW145" i="3" s="1"/>
  <c r="FX103" i="3"/>
  <c r="FX145" i="3" s="1"/>
  <c r="FY103" i="3"/>
  <c r="FY145" i="3" s="1"/>
  <c r="FZ103" i="3"/>
  <c r="FZ145" i="3" s="1"/>
  <c r="GA103" i="3"/>
  <c r="GA145" i="3" s="1"/>
  <c r="GB103" i="3"/>
  <c r="GB145" i="3" s="1"/>
  <c r="GC103" i="3"/>
  <c r="GC145" i="3" s="1"/>
  <c r="GD103" i="3"/>
  <c r="GD145" i="3" s="1"/>
  <c r="GE103" i="3"/>
  <c r="GE145" i="3" s="1"/>
  <c r="GF103" i="3"/>
  <c r="GF145" i="3" s="1"/>
  <c r="GG103" i="3"/>
  <c r="GG145" i="3" s="1"/>
  <c r="GH103" i="3"/>
  <c r="GH145" i="3" s="1"/>
  <c r="GI103" i="3"/>
  <c r="GI145" i="3" s="1"/>
  <c r="GJ103" i="3"/>
  <c r="GJ145" i="3" s="1"/>
  <c r="GK103" i="3"/>
  <c r="GK145" i="3" s="1"/>
  <c r="GL103" i="3"/>
  <c r="GL145" i="3" s="1"/>
  <c r="GM103" i="3"/>
  <c r="GM145" i="3" s="1"/>
  <c r="GN103" i="3"/>
  <c r="GN145" i="3" s="1"/>
  <c r="GO103" i="3"/>
  <c r="GO145" i="3" s="1"/>
  <c r="GP103" i="3"/>
  <c r="GP145" i="3" s="1"/>
  <c r="GQ103" i="3"/>
  <c r="GQ145" i="3" s="1"/>
  <c r="GR103" i="3"/>
  <c r="GR145" i="3" s="1"/>
  <c r="GS103" i="3"/>
  <c r="GS145" i="3" s="1"/>
  <c r="GT103" i="3"/>
  <c r="GT145" i="3" s="1"/>
  <c r="GU103" i="3"/>
  <c r="GU145" i="3" s="1"/>
  <c r="GV103" i="3"/>
  <c r="GV145" i="3" s="1"/>
  <c r="GW103" i="3"/>
  <c r="GW145" i="3" s="1"/>
  <c r="GX103" i="3"/>
  <c r="GX145" i="3" s="1"/>
  <c r="GY103" i="3"/>
  <c r="GY145" i="3" s="1"/>
  <c r="GZ103" i="3"/>
  <c r="GZ145" i="3" s="1"/>
  <c r="HA103" i="3"/>
  <c r="HA145" i="3" s="1"/>
  <c r="HB103" i="3"/>
  <c r="HB145" i="3" s="1"/>
  <c r="HC103" i="3"/>
  <c r="HC145" i="3" s="1"/>
  <c r="HD103" i="3"/>
  <c r="HD145" i="3" s="1"/>
  <c r="HE103" i="3"/>
  <c r="HE145" i="3" s="1"/>
  <c r="HF103" i="3"/>
  <c r="HF145" i="3" s="1"/>
  <c r="HG103" i="3"/>
  <c r="HG145" i="3" s="1"/>
  <c r="HH103" i="3"/>
  <c r="HH145" i="3" s="1"/>
  <c r="HI103" i="3"/>
  <c r="HI145" i="3" s="1"/>
  <c r="HJ103" i="3"/>
  <c r="HJ145" i="3" s="1"/>
  <c r="HK103" i="3"/>
  <c r="HK145" i="3" s="1"/>
  <c r="HL103" i="3"/>
  <c r="HL145" i="3" s="1"/>
  <c r="HM103" i="3"/>
  <c r="HM145" i="3" s="1"/>
  <c r="HN103" i="3"/>
  <c r="HN145" i="3" s="1"/>
  <c r="HO103" i="3"/>
  <c r="HO145" i="3" s="1"/>
  <c r="HP103" i="3"/>
  <c r="HP145" i="3" s="1"/>
  <c r="HQ103" i="3"/>
  <c r="HQ145" i="3" s="1"/>
  <c r="HR103" i="3"/>
  <c r="HR145" i="3" s="1"/>
  <c r="HS103" i="3"/>
  <c r="HS145" i="3" s="1"/>
  <c r="HT103" i="3"/>
  <c r="HT145" i="3" s="1"/>
  <c r="HU103" i="3"/>
  <c r="HU145" i="3" s="1"/>
  <c r="HV103" i="3"/>
  <c r="HV145" i="3" s="1"/>
  <c r="HW103" i="3"/>
  <c r="HW145" i="3" s="1"/>
  <c r="HX103" i="3"/>
  <c r="HX145" i="3" s="1"/>
  <c r="HY103" i="3"/>
  <c r="HY145" i="3" s="1"/>
  <c r="HZ103" i="3"/>
  <c r="HZ145" i="3" s="1"/>
  <c r="IA103" i="3"/>
  <c r="IA145" i="3" s="1"/>
  <c r="IB103" i="3"/>
  <c r="IB145" i="3" s="1"/>
  <c r="IC103" i="3"/>
  <c r="IC145" i="3" s="1"/>
  <c r="ID103" i="3"/>
  <c r="ID145" i="3" s="1"/>
  <c r="IE103" i="3"/>
  <c r="IE145" i="3" s="1"/>
  <c r="IF103" i="3"/>
  <c r="IF145" i="3" s="1"/>
  <c r="IG103" i="3"/>
  <c r="IG145" i="3" s="1"/>
  <c r="IH103" i="3"/>
  <c r="IH145" i="3" s="1"/>
  <c r="II103" i="3"/>
  <c r="II145" i="3" s="1"/>
  <c r="IJ103" i="3"/>
  <c r="IJ145" i="3" s="1"/>
  <c r="IK103" i="3"/>
  <c r="IK145" i="3" s="1"/>
  <c r="IL103" i="3"/>
  <c r="IL145" i="3" s="1"/>
  <c r="IM103" i="3"/>
  <c r="IM145" i="3" s="1"/>
  <c r="IN103" i="3"/>
  <c r="IO103" i="3"/>
  <c r="IO145" i="3" s="1"/>
  <c r="IP103" i="3"/>
  <c r="IP145" i="3" s="1"/>
  <c r="IQ103" i="3"/>
  <c r="IQ145" i="3" s="1"/>
  <c r="IR103" i="3"/>
  <c r="IR145" i="3" s="1"/>
  <c r="IS103" i="3"/>
  <c r="IS145" i="3" s="1"/>
  <c r="IT103" i="3"/>
  <c r="IT145" i="3" s="1"/>
  <c r="IU103" i="3"/>
  <c r="IU145" i="3" s="1"/>
  <c r="IV103" i="3"/>
  <c r="IV145" i="3" s="1"/>
  <c r="IW103" i="3"/>
  <c r="IW145" i="3" s="1"/>
  <c r="IX103" i="3"/>
  <c r="IX145" i="3" s="1"/>
  <c r="IY103" i="3"/>
  <c r="IY145" i="3" s="1"/>
  <c r="IZ103" i="3"/>
  <c r="IZ145" i="3" s="1"/>
  <c r="JA103" i="3"/>
  <c r="JA145" i="3" s="1"/>
  <c r="JB103" i="3"/>
  <c r="JB145" i="3" s="1"/>
  <c r="JC103" i="3"/>
  <c r="JC145" i="3" s="1"/>
  <c r="JD103" i="3"/>
  <c r="JD145" i="3" s="1"/>
  <c r="JE103" i="3"/>
  <c r="JE145" i="3" s="1"/>
  <c r="JF103" i="3"/>
  <c r="JF145" i="3" s="1"/>
  <c r="JG103" i="3"/>
  <c r="JG145" i="3" s="1"/>
  <c r="JH103" i="3"/>
  <c r="JH145" i="3" s="1"/>
  <c r="JI103" i="3"/>
  <c r="JI145" i="3" s="1"/>
  <c r="JJ103" i="3"/>
  <c r="JJ145" i="3" s="1"/>
  <c r="JK103" i="3"/>
  <c r="JK145" i="3" s="1"/>
  <c r="JL103" i="3"/>
  <c r="JL145" i="3" s="1"/>
  <c r="JM103" i="3"/>
  <c r="JM145" i="3" s="1"/>
  <c r="JN103" i="3"/>
  <c r="JN145" i="3" s="1"/>
  <c r="JO103" i="3"/>
  <c r="JO145" i="3" s="1"/>
  <c r="JP103" i="3"/>
  <c r="JP145" i="3" s="1"/>
  <c r="JQ103" i="3"/>
  <c r="JQ145" i="3" s="1"/>
  <c r="JR103" i="3"/>
  <c r="JR145" i="3" s="1"/>
  <c r="JS103" i="3"/>
  <c r="JS145" i="3" s="1"/>
  <c r="JT103" i="3"/>
  <c r="JT145" i="3" s="1"/>
  <c r="JU103" i="3"/>
  <c r="JU145" i="3" s="1"/>
  <c r="JV103" i="3"/>
  <c r="JV145" i="3" s="1"/>
  <c r="JW103" i="3"/>
  <c r="JW145" i="3" s="1"/>
  <c r="JX103" i="3"/>
  <c r="JX145" i="3" s="1"/>
  <c r="JY103" i="3"/>
  <c r="JY145" i="3" s="1"/>
  <c r="JZ103" i="3"/>
  <c r="JZ145" i="3" s="1"/>
  <c r="KA103" i="3"/>
  <c r="KA145" i="3" s="1"/>
  <c r="KB103" i="3"/>
  <c r="KB145" i="3" s="1"/>
  <c r="KC103" i="3"/>
  <c r="KC145" i="3" s="1"/>
  <c r="KD103" i="3"/>
  <c r="KD145" i="3" s="1"/>
  <c r="KE103" i="3"/>
  <c r="KE145" i="3" s="1"/>
  <c r="KF103" i="3"/>
  <c r="KF145" i="3" s="1"/>
  <c r="KG103" i="3"/>
  <c r="KG145" i="3" s="1"/>
  <c r="KH103" i="3"/>
  <c r="KH145" i="3" s="1"/>
  <c r="KI103" i="3"/>
  <c r="KI145" i="3" s="1"/>
  <c r="KJ103" i="3"/>
  <c r="I24" i="19" s="1"/>
  <c r="KK103" i="3"/>
  <c r="KK145" i="3" s="1"/>
  <c r="KL103" i="3"/>
  <c r="KL145" i="3" s="1"/>
  <c r="KM103" i="3"/>
  <c r="KM145" i="3" s="1"/>
  <c r="KN103" i="3"/>
  <c r="KN145" i="3" s="1"/>
  <c r="KO103" i="3"/>
  <c r="KO145" i="3" s="1"/>
  <c r="KP103" i="3"/>
  <c r="KP145" i="3" s="1"/>
  <c r="KQ103" i="3"/>
  <c r="KQ145" i="3" s="1"/>
  <c r="KR103" i="3"/>
  <c r="KR145" i="3" s="1"/>
  <c r="KS103" i="3"/>
  <c r="KS145" i="3" s="1"/>
  <c r="KT103" i="3"/>
  <c r="KT145" i="3" s="1"/>
  <c r="KU103" i="3"/>
  <c r="KU145" i="3" s="1"/>
  <c r="KV103" i="3"/>
  <c r="KV145" i="3" s="1"/>
  <c r="KW103" i="3"/>
  <c r="KW145" i="3" s="1"/>
  <c r="KX103" i="3"/>
  <c r="J24" i="19" s="1"/>
  <c r="KY103" i="3"/>
  <c r="KY145" i="3" s="1"/>
  <c r="KZ103" i="3"/>
  <c r="KZ145" i="3" s="1"/>
  <c r="LA103" i="3"/>
  <c r="LA145" i="3" s="1"/>
  <c r="LB103" i="3"/>
  <c r="LB145" i="3" s="1"/>
  <c r="LC103" i="3"/>
  <c r="LC145" i="3" s="1"/>
  <c r="LD103" i="3"/>
  <c r="LD145" i="3" s="1"/>
  <c r="LE103" i="3"/>
  <c r="LE145" i="3" s="1"/>
  <c r="LF103" i="3"/>
  <c r="LF145" i="3" s="1"/>
  <c r="LG103" i="3"/>
  <c r="LG145" i="3" s="1"/>
  <c r="LH103" i="3"/>
  <c r="LH145" i="3" s="1"/>
  <c r="LI103" i="3"/>
  <c r="LI145" i="3" s="1"/>
  <c r="LJ103" i="3"/>
  <c r="K24" i="19" s="1"/>
  <c r="LK103" i="3"/>
  <c r="LK145" i="3" s="1"/>
  <c r="LL103" i="3"/>
  <c r="LL145" i="3" s="1"/>
  <c r="LM103" i="3"/>
  <c r="LM145" i="3" s="1"/>
  <c r="LN103" i="3"/>
  <c r="LN145" i="3" s="1"/>
  <c r="LO103" i="3"/>
  <c r="LO145" i="3" s="1"/>
  <c r="D104" i="3"/>
  <c r="E25" i="19" s="1"/>
  <c r="E104" i="3"/>
  <c r="E146" i="3" s="1"/>
  <c r="F104" i="3"/>
  <c r="F146" i="3" s="1"/>
  <c r="G104" i="3"/>
  <c r="G146" i="3" s="1"/>
  <c r="H104" i="3"/>
  <c r="H146" i="3" s="1"/>
  <c r="I104" i="3"/>
  <c r="I146" i="3" s="1"/>
  <c r="J104" i="3"/>
  <c r="F25" i="19" s="1"/>
  <c r="K104" i="3"/>
  <c r="K146" i="3" s="1"/>
  <c r="L104" i="3"/>
  <c r="L146" i="3" s="1"/>
  <c r="M104" i="3"/>
  <c r="M146" i="3" s="1"/>
  <c r="N104" i="3"/>
  <c r="N146" i="3" s="1"/>
  <c r="O104" i="3"/>
  <c r="O146" i="3" s="1"/>
  <c r="P104" i="3"/>
  <c r="G25" i="19" s="1"/>
  <c r="Q104" i="3"/>
  <c r="Q146" i="3" s="1"/>
  <c r="R104" i="3"/>
  <c r="R146" i="3" s="1"/>
  <c r="S104" i="3"/>
  <c r="S146" i="3" s="1"/>
  <c r="T104" i="3"/>
  <c r="T146" i="3" s="1"/>
  <c r="U104" i="3"/>
  <c r="U146" i="3" s="1"/>
  <c r="V104" i="3"/>
  <c r="W104" i="3"/>
  <c r="X104" i="3"/>
  <c r="X146" i="3" s="1"/>
  <c r="Y104" i="3"/>
  <c r="Y146" i="3" s="1"/>
  <c r="Z104" i="3"/>
  <c r="Z146" i="3" s="1"/>
  <c r="AA104" i="3"/>
  <c r="AA146" i="3" s="1"/>
  <c r="AB104" i="3"/>
  <c r="AB146" i="3" s="1"/>
  <c r="AC104" i="3"/>
  <c r="AC146" i="3" s="1"/>
  <c r="AD104" i="3"/>
  <c r="AD146" i="3" s="1"/>
  <c r="AE104" i="3"/>
  <c r="AE146" i="3" s="1"/>
  <c r="AF104" i="3"/>
  <c r="AF146" i="3" s="1"/>
  <c r="AG104" i="3"/>
  <c r="AG146" i="3" s="1"/>
  <c r="AH104" i="3"/>
  <c r="AH146" i="3" s="1"/>
  <c r="AI104" i="3"/>
  <c r="AI146" i="3" s="1"/>
  <c r="AJ104" i="3"/>
  <c r="AJ146" i="3" s="1"/>
  <c r="AK104" i="3"/>
  <c r="AK146" i="3" s="1"/>
  <c r="AL104" i="3"/>
  <c r="AL146" i="3" s="1"/>
  <c r="AM104" i="3"/>
  <c r="AM146" i="3" s="1"/>
  <c r="AN104" i="3"/>
  <c r="AN146" i="3" s="1"/>
  <c r="AO104" i="3"/>
  <c r="AO146" i="3" s="1"/>
  <c r="AP104" i="3"/>
  <c r="AP146" i="3" s="1"/>
  <c r="AQ104" i="3"/>
  <c r="AQ146" i="3" s="1"/>
  <c r="AR104" i="3"/>
  <c r="AR146" i="3" s="1"/>
  <c r="AS104" i="3"/>
  <c r="AS146" i="3" s="1"/>
  <c r="AT104" i="3"/>
  <c r="AT146" i="3" s="1"/>
  <c r="AU104" i="3"/>
  <c r="AU146" i="3" s="1"/>
  <c r="AV104" i="3"/>
  <c r="AV146" i="3" s="1"/>
  <c r="AW104" i="3"/>
  <c r="AW146" i="3" s="1"/>
  <c r="AX104" i="3"/>
  <c r="AX146" i="3" s="1"/>
  <c r="AY104" i="3"/>
  <c r="AY146" i="3" s="1"/>
  <c r="AZ104" i="3"/>
  <c r="AZ146" i="3" s="1"/>
  <c r="BA104" i="3"/>
  <c r="BA146" i="3" s="1"/>
  <c r="BB104" i="3"/>
  <c r="BB146" i="3" s="1"/>
  <c r="BC104" i="3"/>
  <c r="BC146" i="3" s="1"/>
  <c r="BD104" i="3"/>
  <c r="BD146" i="3" s="1"/>
  <c r="BE104" i="3"/>
  <c r="BE146" i="3" s="1"/>
  <c r="BF104" i="3"/>
  <c r="BF146" i="3" s="1"/>
  <c r="BG104" i="3"/>
  <c r="BG146" i="3" s="1"/>
  <c r="BH104" i="3"/>
  <c r="BH146" i="3" s="1"/>
  <c r="BI104" i="3"/>
  <c r="BI146" i="3" s="1"/>
  <c r="BJ104" i="3"/>
  <c r="BJ146" i="3" s="1"/>
  <c r="BK104" i="3"/>
  <c r="BK146" i="3" s="1"/>
  <c r="BL104" i="3"/>
  <c r="BL146" i="3" s="1"/>
  <c r="BM104" i="3"/>
  <c r="BM146" i="3" s="1"/>
  <c r="BN104" i="3"/>
  <c r="BN146" i="3" s="1"/>
  <c r="BO104" i="3"/>
  <c r="BP104" i="3"/>
  <c r="BP146" i="3" s="1"/>
  <c r="BQ104" i="3"/>
  <c r="BQ146" i="3" s="1"/>
  <c r="BR104" i="3"/>
  <c r="BR146" i="3" s="1"/>
  <c r="BS104" i="3"/>
  <c r="BS146" i="3" s="1"/>
  <c r="BT104" i="3"/>
  <c r="BT146" i="3" s="1"/>
  <c r="BU104" i="3"/>
  <c r="BU146" i="3" s="1"/>
  <c r="BV104" i="3"/>
  <c r="BV146" i="3" s="1"/>
  <c r="BW104" i="3"/>
  <c r="BW146" i="3" s="1"/>
  <c r="BX104" i="3"/>
  <c r="BX146" i="3" s="1"/>
  <c r="BY104" i="3"/>
  <c r="BY146" i="3" s="1"/>
  <c r="BZ104" i="3"/>
  <c r="BZ146" i="3" s="1"/>
  <c r="CA104" i="3"/>
  <c r="CA146" i="3" s="1"/>
  <c r="CB104" i="3"/>
  <c r="CB146" i="3" s="1"/>
  <c r="CC104" i="3"/>
  <c r="CC146" i="3" s="1"/>
  <c r="CD104" i="3"/>
  <c r="CD146" i="3" s="1"/>
  <c r="CE104" i="3"/>
  <c r="CE146" i="3" s="1"/>
  <c r="CF104" i="3"/>
  <c r="CF146" i="3" s="1"/>
  <c r="CG104" i="3"/>
  <c r="CG146" i="3" s="1"/>
  <c r="CH104" i="3"/>
  <c r="CH146" i="3" s="1"/>
  <c r="CI104" i="3"/>
  <c r="CI146" i="3" s="1"/>
  <c r="CJ104" i="3"/>
  <c r="CJ146" i="3" s="1"/>
  <c r="CK104" i="3"/>
  <c r="CK146" i="3" s="1"/>
  <c r="CL104" i="3"/>
  <c r="CL146" i="3" s="1"/>
  <c r="CM104" i="3"/>
  <c r="CM146" i="3" s="1"/>
  <c r="CN104" i="3"/>
  <c r="CN146" i="3" s="1"/>
  <c r="CO104" i="3"/>
  <c r="CO146" i="3" s="1"/>
  <c r="CP104" i="3"/>
  <c r="CP146" i="3" s="1"/>
  <c r="CQ104" i="3"/>
  <c r="CQ146" i="3" s="1"/>
  <c r="CR104" i="3"/>
  <c r="CR146" i="3" s="1"/>
  <c r="CS104" i="3"/>
  <c r="CS146" i="3" s="1"/>
  <c r="CT104" i="3"/>
  <c r="CT146" i="3" s="1"/>
  <c r="CU104" i="3"/>
  <c r="CU146" i="3" s="1"/>
  <c r="CV104" i="3"/>
  <c r="CV146" i="3" s="1"/>
  <c r="CW104" i="3"/>
  <c r="CW146" i="3" s="1"/>
  <c r="CX104" i="3"/>
  <c r="CX146" i="3" s="1"/>
  <c r="CY104" i="3"/>
  <c r="CY146" i="3" s="1"/>
  <c r="CZ104" i="3"/>
  <c r="CZ146" i="3" s="1"/>
  <c r="DA104" i="3"/>
  <c r="DA146" i="3" s="1"/>
  <c r="DB104" i="3"/>
  <c r="DB146" i="3" s="1"/>
  <c r="DC104" i="3"/>
  <c r="DC146" i="3" s="1"/>
  <c r="DD104" i="3"/>
  <c r="DD146" i="3" s="1"/>
  <c r="DE104" i="3"/>
  <c r="DE146" i="3" s="1"/>
  <c r="DF104" i="3"/>
  <c r="DF146" i="3" s="1"/>
  <c r="DG104" i="3"/>
  <c r="DG146" i="3" s="1"/>
  <c r="DH104" i="3"/>
  <c r="DH146" i="3" s="1"/>
  <c r="DI104" i="3"/>
  <c r="DI146" i="3" s="1"/>
  <c r="DJ104" i="3"/>
  <c r="DJ146" i="3" s="1"/>
  <c r="DK104" i="3"/>
  <c r="DK146" i="3" s="1"/>
  <c r="DL104" i="3"/>
  <c r="DL146" i="3" s="1"/>
  <c r="DM104" i="3"/>
  <c r="DM146" i="3" s="1"/>
  <c r="DN104" i="3"/>
  <c r="DN146" i="3" s="1"/>
  <c r="DO104" i="3"/>
  <c r="DO146" i="3" s="1"/>
  <c r="DP104" i="3"/>
  <c r="DP146" i="3" s="1"/>
  <c r="DQ104" i="3"/>
  <c r="DQ146" i="3" s="1"/>
  <c r="DR104" i="3"/>
  <c r="DR146" i="3" s="1"/>
  <c r="DS104" i="3"/>
  <c r="DS146" i="3" s="1"/>
  <c r="DT104" i="3"/>
  <c r="DT146" i="3" s="1"/>
  <c r="DU104" i="3"/>
  <c r="DU146" i="3" s="1"/>
  <c r="DV104" i="3"/>
  <c r="DV146" i="3" s="1"/>
  <c r="DW104" i="3"/>
  <c r="DW146" i="3" s="1"/>
  <c r="DX104" i="3"/>
  <c r="DX146" i="3" s="1"/>
  <c r="DY104" i="3"/>
  <c r="DY146" i="3" s="1"/>
  <c r="DZ104" i="3"/>
  <c r="DZ146" i="3" s="1"/>
  <c r="EA104" i="3"/>
  <c r="EA146" i="3" s="1"/>
  <c r="EB104" i="3"/>
  <c r="EB146" i="3" s="1"/>
  <c r="EC104" i="3"/>
  <c r="EC146" i="3" s="1"/>
  <c r="ED104" i="3"/>
  <c r="ED146" i="3" s="1"/>
  <c r="EE104" i="3"/>
  <c r="EE146" i="3" s="1"/>
  <c r="EF104" i="3"/>
  <c r="EF146" i="3" s="1"/>
  <c r="EG104" i="3"/>
  <c r="EG146" i="3" s="1"/>
  <c r="EH104" i="3"/>
  <c r="EH146" i="3" s="1"/>
  <c r="EI104" i="3"/>
  <c r="EI146" i="3" s="1"/>
  <c r="EJ104" i="3"/>
  <c r="EJ146" i="3" s="1"/>
  <c r="EK104" i="3"/>
  <c r="EK146" i="3" s="1"/>
  <c r="EL104" i="3"/>
  <c r="EL146" i="3" s="1"/>
  <c r="EM104" i="3"/>
  <c r="EM146" i="3" s="1"/>
  <c r="EN104" i="3"/>
  <c r="EN146" i="3" s="1"/>
  <c r="EO104" i="3"/>
  <c r="EO146" i="3" s="1"/>
  <c r="EP104" i="3"/>
  <c r="EP146" i="3" s="1"/>
  <c r="EQ104" i="3"/>
  <c r="EQ146" i="3" s="1"/>
  <c r="ER104" i="3"/>
  <c r="ER146" i="3" s="1"/>
  <c r="ES104" i="3"/>
  <c r="ES146" i="3" s="1"/>
  <c r="ET104" i="3"/>
  <c r="ET146" i="3" s="1"/>
  <c r="EU104" i="3"/>
  <c r="EU146" i="3" s="1"/>
  <c r="EV104" i="3"/>
  <c r="EW104" i="3"/>
  <c r="EW146" i="3" s="1"/>
  <c r="EX104" i="3"/>
  <c r="EX146" i="3" s="1"/>
  <c r="EY104" i="3"/>
  <c r="EY146" i="3" s="1"/>
  <c r="EZ104" i="3"/>
  <c r="EZ146" i="3" s="1"/>
  <c r="FA104" i="3"/>
  <c r="FA146" i="3" s="1"/>
  <c r="FB104" i="3"/>
  <c r="FB146" i="3" s="1"/>
  <c r="FC104" i="3"/>
  <c r="FC146" i="3" s="1"/>
  <c r="FD104" i="3"/>
  <c r="FD146" i="3" s="1"/>
  <c r="FE104" i="3"/>
  <c r="FE146" i="3" s="1"/>
  <c r="FF104" i="3"/>
  <c r="FF146" i="3" s="1"/>
  <c r="FG104" i="3"/>
  <c r="FG146" i="3" s="1"/>
  <c r="FH104" i="3"/>
  <c r="FH146" i="3" s="1"/>
  <c r="FI104" i="3"/>
  <c r="FI146" i="3" s="1"/>
  <c r="FJ104" i="3"/>
  <c r="FJ146" i="3" s="1"/>
  <c r="FK104" i="3"/>
  <c r="FK146" i="3" s="1"/>
  <c r="FL104" i="3"/>
  <c r="FL146" i="3" s="1"/>
  <c r="FM104" i="3"/>
  <c r="FM146" i="3" s="1"/>
  <c r="FN104" i="3"/>
  <c r="FN146" i="3" s="1"/>
  <c r="FO104" i="3"/>
  <c r="FO146" i="3" s="1"/>
  <c r="FP104" i="3"/>
  <c r="FP146" i="3" s="1"/>
  <c r="FQ104" i="3"/>
  <c r="FQ146" i="3" s="1"/>
  <c r="FR104" i="3"/>
  <c r="FR146" i="3" s="1"/>
  <c r="FS104" i="3"/>
  <c r="FS146" i="3" s="1"/>
  <c r="FT104" i="3"/>
  <c r="FT146" i="3" s="1"/>
  <c r="FU104" i="3"/>
  <c r="FU146" i="3" s="1"/>
  <c r="FV104" i="3"/>
  <c r="FV146" i="3" s="1"/>
  <c r="FW104" i="3"/>
  <c r="FW146" i="3" s="1"/>
  <c r="FX104" i="3"/>
  <c r="FX146" i="3" s="1"/>
  <c r="FY104" i="3"/>
  <c r="FY146" i="3" s="1"/>
  <c r="FZ104" i="3"/>
  <c r="FZ146" i="3" s="1"/>
  <c r="GA104" i="3"/>
  <c r="GA146" i="3" s="1"/>
  <c r="GB104" i="3"/>
  <c r="GB146" i="3" s="1"/>
  <c r="GC104" i="3"/>
  <c r="GC146" i="3" s="1"/>
  <c r="GD104" i="3"/>
  <c r="GD146" i="3" s="1"/>
  <c r="GE104" i="3"/>
  <c r="GE146" i="3" s="1"/>
  <c r="GF104" i="3"/>
  <c r="GF146" i="3" s="1"/>
  <c r="GG104" i="3"/>
  <c r="GG146" i="3" s="1"/>
  <c r="GH104" i="3"/>
  <c r="GH146" i="3" s="1"/>
  <c r="GI104" i="3"/>
  <c r="GI146" i="3" s="1"/>
  <c r="GJ104" i="3"/>
  <c r="GJ146" i="3" s="1"/>
  <c r="GK104" i="3"/>
  <c r="GK146" i="3" s="1"/>
  <c r="GL104" i="3"/>
  <c r="GL146" i="3" s="1"/>
  <c r="GM104" i="3"/>
  <c r="GM146" i="3" s="1"/>
  <c r="GN104" i="3"/>
  <c r="GN146" i="3" s="1"/>
  <c r="GO104" i="3"/>
  <c r="GO146" i="3" s="1"/>
  <c r="GP104" i="3"/>
  <c r="GP146" i="3" s="1"/>
  <c r="GQ104" i="3"/>
  <c r="GQ146" i="3" s="1"/>
  <c r="GR104" i="3"/>
  <c r="GR146" i="3" s="1"/>
  <c r="GS104" i="3"/>
  <c r="GS146" i="3" s="1"/>
  <c r="GT104" i="3"/>
  <c r="GT146" i="3" s="1"/>
  <c r="GU104" i="3"/>
  <c r="GU146" i="3" s="1"/>
  <c r="GV104" i="3"/>
  <c r="GV146" i="3" s="1"/>
  <c r="GW104" i="3"/>
  <c r="GW146" i="3" s="1"/>
  <c r="GX104" i="3"/>
  <c r="GX146" i="3" s="1"/>
  <c r="GY104" i="3"/>
  <c r="GY146" i="3" s="1"/>
  <c r="GZ104" i="3"/>
  <c r="GZ146" i="3" s="1"/>
  <c r="HA104" i="3"/>
  <c r="HA146" i="3" s="1"/>
  <c r="HB104" i="3"/>
  <c r="HB146" i="3" s="1"/>
  <c r="HC104" i="3"/>
  <c r="HC146" i="3" s="1"/>
  <c r="HD104" i="3"/>
  <c r="HD146" i="3" s="1"/>
  <c r="HE104" i="3"/>
  <c r="HE146" i="3" s="1"/>
  <c r="HF104" i="3"/>
  <c r="HF146" i="3" s="1"/>
  <c r="HG104" i="3"/>
  <c r="HG146" i="3" s="1"/>
  <c r="HH104" i="3"/>
  <c r="HH146" i="3" s="1"/>
  <c r="HI104" i="3"/>
  <c r="HI146" i="3" s="1"/>
  <c r="HJ104" i="3"/>
  <c r="HJ146" i="3" s="1"/>
  <c r="HK104" i="3"/>
  <c r="HK146" i="3" s="1"/>
  <c r="HL104" i="3"/>
  <c r="HL146" i="3" s="1"/>
  <c r="HM104" i="3"/>
  <c r="HM146" i="3" s="1"/>
  <c r="HN104" i="3"/>
  <c r="HN146" i="3" s="1"/>
  <c r="HO104" i="3"/>
  <c r="HO146" i="3" s="1"/>
  <c r="HP104" i="3"/>
  <c r="HP146" i="3" s="1"/>
  <c r="HQ104" i="3"/>
  <c r="HQ146" i="3" s="1"/>
  <c r="HR104" i="3"/>
  <c r="HR146" i="3" s="1"/>
  <c r="HS104" i="3"/>
  <c r="HS146" i="3" s="1"/>
  <c r="HT104" i="3"/>
  <c r="HT146" i="3" s="1"/>
  <c r="HU104" i="3"/>
  <c r="HU146" i="3" s="1"/>
  <c r="HV104" i="3"/>
  <c r="HV146" i="3" s="1"/>
  <c r="HW104" i="3"/>
  <c r="HW146" i="3" s="1"/>
  <c r="HX104" i="3"/>
  <c r="HX146" i="3" s="1"/>
  <c r="HY104" i="3"/>
  <c r="HY146" i="3" s="1"/>
  <c r="HZ104" i="3"/>
  <c r="HZ146" i="3" s="1"/>
  <c r="IA104" i="3"/>
  <c r="IA146" i="3" s="1"/>
  <c r="IB104" i="3"/>
  <c r="IC104" i="3"/>
  <c r="IC146" i="3" s="1"/>
  <c r="ID104" i="3"/>
  <c r="ID146" i="3" s="1"/>
  <c r="IE104" i="3"/>
  <c r="IE146" i="3" s="1"/>
  <c r="IF104" i="3"/>
  <c r="IF146" i="3" s="1"/>
  <c r="IG104" i="3"/>
  <c r="IG146" i="3" s="1"/>
  <c r="IH104" i="3"/>
  <c r="IH146" i="3" s="1"/>
  <c r="II104" i="3"/>
  <c r="II146" i="3" s="1"/>
  <c r="IJ104" i="3"/>
  <c r="IJ146" i="3" s="1"/>
  <c r="IK104" i="3"/>
  <c r="IK146" i="3" s="1"/>
  <c r="IL104" i="3"/>
  <c r="IL146" i="3" s="1"/>
  <c r="IM104" i="3"/>
  <c r="IM146" i="3" s="1"/>
  <c r="IN104" i="3"/>
  <c r="IN146" i="3" s="1"/>
  <c r="IO104" i="3"/>
  <c r="IO146" i="3" s="1"/>
  <c r="IP104" i="3"/>
  <c r="IP146" i="3" s="1"/>
  <c r="IQ104" i="3"/>
  <c r="IQ146" i="3" s="1"/>
  <c r="IR104" i="3"/>
  <c r="IR146" i="3" s="1"/>
  <c r="IS104" i="3"/>
  <c r="IS146" i="3" s="1"/>
  <c r="IT104" i="3"/>
  <c r="IT146" i="3" s="1"/>
  <c r="IU104" i="3"/>
  <c r="IU146" i="3" s="1"/>
  <c r="IV104" i="3"/>
  <c r="IV146" i="3" s="1"/>
  <c r="IW104" i="3"/>
  <c r="IW146" i="3" s="1"/>
  <c r="IX104" i="3"/>
  <c r="IX146" i="3" s="1"/>
  <c r="IY104" i="3"/>
  <c r="IY146" i="3" s="1"/>
  <c r="IZ104" i="3"/>
  <c r="IZ146" i="3" s="1"/>
  <c r="JA104" i="3"/>
  <c r="JA146" i="3" s="1"/>
  <c r="JB104" i="3"/>
  <c r="JB146" i="3" s="1"/>
  <c r="JC104" i="3"/>
  <c r="JC146" i="3" s="1"/>
  <c r="JD104" i="3"/>
  <c r="JD146" i="3" s="1"/>
  <c r="JE104" i="3"/>
  <c r="JE146" i="3" s="1"/>
  <c r="JF104" i="3"/>
  <c r="JF146" i="3" s="1"/>
  <c r="JG104" i="3"/>
  <c r="JG146" i="3" s="1"/>
  <c r="JH104" i="3"/>
  <c r="JH146" i="3" s="1"/>
  <c r="JI104" i="3"/>
  <c r="JI146" i="3" s="1"/>
  <c r="JJ104" i="3"/>
  <c r="JJ146" i="3" s="1"/>
  <c r="JK104" i="3"/>
  <c r="JK146" i="3" s="1"/>
  <c r="JL104" i="3"/>
  <c r="JL146" i="3" s="1"/>
  <c r="JM104" i="3"/>
  <c r="JM146" i="3" s="1"/>
  <c r="JN104" i="3"/>
  <c r="JN146" i="3" s="1"/>
  <c r="JO104" i="3"/>
  <c r="JO146" i="3" s="1"/>
  <c r="JP104" i="3"/>
  <c r="JP146" i="3" s="1"/>
  <c r="JQ104" i="3"/>
  <c r="JQ146" i="3" s="1"/>
  <c r="JR104" i="3"/>
  <c r="JR146" i="3" s="1"/>
  <c r="JS104" i="3"/>
  <c r="JS146" i="3" s="1"/>
  <c r="JT104" i="3"/>
  <c r="JT146" i="3" s="1"/>
  <c r="JU104" i="3"/>
  <c r="JU146" i="3" s="1"/>
  <c r="JV104" i="3"/>
  <c r="JV146" i="3" s="1"/>
  <c r="JW104" i="3"/>
  <c r="JW146" i="3" s="1"/>
  <c r="JX104" i="3"/>
  <c r="JX146" i="3" s="1"/>
  <c r="JY104" i="3"/>
  <c r="JY146" i="3" s="1"/>
  <c r="JZ104" i="3"/>
  <c r="JZ146" i="3" s="1"/>
  <c r="KA104" i="3"/>
  <c r="KA146" i="3" s="1"/>
  <c r="KB104" i="3"/>
  <c r="KB146" i="3" s="1"/>
  <c r="KC104" i="3"/>
  <c r="KC146" i="3" s="1"/>
  <c r="KD104" i="3"/>
  <c r="KD146" i="3" s="1"/>
  <c r="KE104" i="3"/>
  <c r="KE146" i="3" s="1"/>
  <c r="KF104" i="3"/>
  <c r="KF146" i="3" s="1"/>
  <c r="KG104" i="3"/>
  <c r="KG146" i="3" s="1"/>
  <c r="KH104" i="3"/>
  <c r="KH146" i="3" s="1"/>
  <c r="KI104" i="3"/>
  <c r="KI146" i="3" s="1"/>
  <c r="KJ104" i="3"/>
  <c r="I25" i="19" s="1"/>
  <c r="KK104" i="3"/>
  <c r="KK146" i="3" s="1"/>
  <c r="KL104" i="3"/>
  <c r="KL146" i="3" s="1"/>
  <c r="KM104" i="3"/>
  <c r="KM146" i="3" s="1"/>
  <c r="KN104" i="3"/>
  <c r="KN146" i="3" s="1"/>
  <c r="KO104" i="3"/>
  <c r="KO146" i="3" s="1"/>
  <c r="KP104" i="3"/>
  <c r="KP146" i="3" s="1"/>
  <c r="KQ104" i="3"/>
  <c r="KQ146" i="3" s="1"/>
  <c r="KR104" i="3"/>
  <c r="KR146" i="3" s="1"/>
  <c r="KS104" i="3"/>
  <c r="KS146" i="3" s="1"/>
  <c r="KT104" i="3"/>
  <c r="KT146" i="3" s="1"/>
  <c r="KU104" i="3"/>
  <c r="KU146" i="3" s="1"/>
  <c r="KV104" i="3"/>
  <c r="KV146" i="3" s="1"/>
  <c r="KW104" i="3"/>
  <c r="KW146" i="3" s="1"/>
  <c r="KX104" i="3"/>
  <c r="J25" i="19" s="1"/>
  <c r="KY104" i="3"/>
  <c r="KY146" i="3" s="1"/>
  <c r="KZ104" i="3"/>
  <c r="KZ146" i="3" s="1"/>
  <c r="LA104" i="3"/>
  <c r="LA146" i="3" s="1"/>
  <c r="LB104" i="3"/>
  <c r="LB146" i="3" s="1"/>
  <c r="LC104" i="3"/>
  <c r="LC146" i="3" s="1"/>
  <c r="LD104" i="3"/>
  <c r="LD146" i="3" s="1"/>
  <c r="LE104" i="3"/>
  <c r="LE146" i="3" s="1"/>
  <c r="LF104" i="3"/>
  <c r="LF146" i="3" s="1"/>
  <c r="LG104" i="3"/>
  <c r="LG146" i="3" s="1"/>
  <c r="LH104" i="3"/>
  <c r="LH146" i="3" s="1"/>
  <c r="LI104" i="3"/>
  <c r="LI146" i="3" s="1"/>
  <c r="LJ104" i="3"/>
  <c r="K25" i="19" s="1"/>
  <c r="LK104" i="3"/>
  <c r="LK146" i="3" s="1"/>
  <c r="LL104" i="3"/>
  <c r="LL146" i="3" s="1"/>
  <c r="LM104" i="3"/>
  <c r="LM146" i="3" s="1"/>
  <c r="LN104" i="3"/>
  <c r="LN146" i="3" s="1"/>
  <c r="LO104" i="3"/>
  <c r="LO146" i="3" s="1"/>
  <c r="D105" i="3"/>
  <c r="E26" i="19" s="1"/>
  <c r="E105" i="3"/>
  <c r="E147" i="3" s="1"/>
  <c r="F105" i="3"/>
  <c r="F147" i="3" s="1"/>
  <c r="G105" i="3"/>
  <c r="G147" i="3" s="1"/>
  <c r="H105" i="3"/>
  <c r="H147" i="3" s="1"/>
  <c r="I105" i="3"/>
  <c r="I147" i="3" s="1"/>
  <c r="J105" i="3"/>
  <c r="F26" i="19" s="1"/>
  <c r="K105" i="3"/>
  <c r="K147" i="3" s="1"/>
  <c r="L105" i="3"/>
  <c r="L147" i="3" s="1"/>
  <c r="M105" i="3"/>
  <c r="M147" i="3" s="1"/>
  <c r="N105" i="3"/>
  <c r="N147" i="3" s="1"/>
  <c r="O105" i="3"/>
  <c r="O147" i="3" s="1"/>
  <c r="P105" i="3"/>
  <c r="G26" i="19" s="1"/>
  <c r="Q105" i="3"/>
  <c r="Q147" i="3" s="1"/>
  <c r="R105" i="3"/>
  <c r="R147" i="3" s="1"/>
  <c r="S105" i="3"/>
  <c r="S147" i="3" s="1"/>
  <c r="T105" i="3"/>
  <c r="T147" i="3" s="1"/>
  <c r="U105" i="3"/>
  <c r="U147" i="3" s="1"/>
  <c r="V105" i="3"/>
  <c r="W105" i="3"/>
  <c r="W147" i="3" s="1"/>
  <c r="X105" i="3"/>
  <c r="X147" i="3" s="1"/>
  <c r="Y105" i="3"/>
  <c r="Y147" i="3" s="1"/>
  <c r="Z105" i="3"/>
  <c r="Z147" i="3" s="1"/>
  <c r="AA105" i="3"/>
  <c r="AA147" i="3" s="1"/>
  <c r="AB105" i="3"/>
  <c r="AB147" i="3" s="1"/>
  <c r="AC105" i="3"/>
  <c r="AC147" i="3" s="1"/>
  <c r="AD105" i="3"/>
  <c r="AD147" i="3" s="1"/>
  <c r="AE105" i="3"/>
  <c r="AE147" i="3" s="1"/>
  <c r="AF105" i="3"/>
  <c r="AF147" i="3" s="1"/>
  <c r="AG105" i="3"/>
  <c r="AG147" i="3" s="1"/>
  <c r="AH105" i="3"/>
  <c r="AH147" i="3" s="1"/>
  <c r="AI105" i="3"/>
  <c r="AI147" i="3" s="1"/>
  <c r="AJ105" i="3"/>
  <c r="AJ147" i="3" s="1"/>
  <c r="AK105" i="3"/>
  <c r="AK147" i="3" s="1"/>
  <c r="AL105" i="3"/>
  <c r="AL147" i="3" s="1"/>
  <c r="AM105" i="3"/>
  <c r="AM147" i="3" s="1"/>
  <c r="AN105" i="3"/>
  <c r="AN147" i="3" s="1"/>
  <c r="AO105" i="3"/>
  <c r="AO147" i="3" s="1"/>
  <c r="AP105" i="3"/>
  <c r="AP147" i="3" s="1"/>
  <c r="AQ105" i="3"/>
  <c r="AQ147" i="3" s="1"/>
  <c r="AR105" i="3"/>
  <c r="AR147" i="3" s="1"/>
  <c r="AS105" i="3"/>
  <c r="AS147" i="3" s="1"/>
  <c r="AT105" i="3"/>
  <c r="AT147" i="3" s="1"/>
  <c r="AU105" i="3"/>
  <c r="AU147" i="3" s="1"/>
  <c r="AV105" i="3"/>
  <c r="AV147" i="3" s="1"/>
  <c r="AW105" i="3"/>
  <c r="AW147" i="3" s="1"/>
  <c r="AX105" i="3"/>
  <c r="AX147" i="3" s="1"/>
  <c r="AY105" i="3"/>
  <c r="AY147" i="3" s="1"/>
  <c r="AZ105" i="3"/>
  <c r="AZ147" i="3" s="1"/>
  <c r="BA105" i="3"/>
  <c r="BA147" i="3" s="1"/>
  <c r="BB105" i="3"/>
  <c r="BB147" i="3" s="1"/>
  <c r="BC105" i="3"/>
  <c r="BC147" i="3" s="1"/>
  <c r="BD105" i="3"/>
  <c r="BD147" i="3" s="1"/>
  <c r="BE105" i="3"/>
  <c r="BE147" i="3" s="1"/>
  <c r="BF105" i="3"/>
  <c r="BF147" i="3" s="1"/>
  <c r="BG105" i="3"/>
  <c r="BG147" i="3" s="1"/>
  <c r="BH105" i="3"/>
  <c r="BH147" i="3" s="1"/>
  <c r="BI105" i="3"/>
  <c r="BI147" i="3" s="1"/>
  <c r="BJ105" i="3"/>
  <c r="BJ147" i="3" s="1"/>
  <c r="BK105" i="3"/>
  <c r="BK147" i="3" s="1"/>
  <c r="BL105" i="3"/>
  <c r="BL147" i="3" s="1"/>
  <c r="BM105" i="3"/>
  <c r="BM147" i="3" s="1"/>
  <c r="BN105" i="3"/>
  <c r="BN147" i="3" s="1"/>
  <c r="BO105" i="3"/>
  <c r="BO147" i="3" s="1"/>
  <c r="BP105" i="3"/>
  <c r="BP147" i="3" s="1"/>
  <c r="BQ105" i="3"/>
  <c r="BQ147" i="3" s="1"/>
  <c r="BR105" i="3"/>
  <c r="BR147" i="3" s="1"/>
  <c r="BS105" i="3"/>
  <c r="BS147" i="3" s="1"/>
  <c r="BT105" i="3"/>
  <c r="BT147" i="3" s="1"/>
  <c r="BU105" i="3"/>
  <c r="BU147" i="3" s="1"/>
  <c r="BV105" i="3"/>
  <c r="BV147" i="3" s="1"/>
  <c r="BW105" i="3"/>
  <c r="BW147" i="3" s="1"/>
  <c r="BX105" i="3"/>
  <c r="BX147" i="3" s="1"/>
  <c r="BY105" i="3"/>
  <c r="BY147" i="3" s="1"/>
  <c r="BZ105" i="3"/>
  <c r="BZ147" i="3" s="1"/>
  <c r="CA105" i="3"/>
  <c r="CA147" i="3" s="1"/>
  <c r="CB105" i="3"/>
  <c r="CB147" i="3" s="1"/>
  <c r="CC105" i="3"/>
  <c r="CC147" i="3" s="1"/>
  <c r="CD105" i="3"/>
  <c r="CD147" i="3" s="1"/>
  <c r="CE105" i="3"/>
  <c r="CE147" i="3" s="1"/>
  <c r="CF105" i="3"/>
  <c r="CF147" i="3" s="1"/>
  <c r="CG105" i="3"/>
  <c r="CG147" i="3" s="1"/>
  <c r="CH105" i="3"/>
  <c r="CH147" i="3" s="1"/>
  <c r="CI105" i="3"/>
  <c r="CI147" i="3" s="1"/>
  <c r="CJ105" i="3"/>
  <c r="CJ147" i="3" s="1"/>
  <c r="CK105" i="3"/>
  <c r="CK147" i="3" s="1"/>
  <c r="CL105" i="3"/>
  <c r="CL147" i="3" s="1"/>
  <c r="CM105" i="3"/>
  <c r="CM147" i="3" s="1"/>
  <c r="CN105" i="3"/>
  <c r="CN147" i="3" s="1"/>
  <c r="CO105" i="3"/>
  <c r="CO147" i="3" s="1"/>
  <c r="CP105" i="3"/>
  <c r="CP147" i="3" s="1"/>
  <c r="CQ105" i="3"/>
  <c r="CQ147" i="3" s="1"/>
  <c r="CR105" i="3"/>
  <c r="CR147" i="3" s="1"/>
  <c r="CS105" i="3"/>
  <c r="CS147" i="3" s="1"/>
  <c r="CT105" i="3"/>
  <c r="CT147" i="3" s="1"/>
  <c r="CU105" i="3"/>
  <c r="CU147" i="3" s="1"/>
  <c r="CV105" i="3"/>
  <c r="CV147" i="3" s="1"/>
  <c r="CW105" i="3"/>
  <c r="CW147" i="3" s="1"/>
  <c r="CX105" i="3"/>
  <c r="CX147" i="3" s="1"/>
  <c r="CY105" i="3"/>
  <c r="CY147" i="3" s="1"/>
  <c r="CZ105" i="3"/>
  <c r="CZ147" i="3" s="1"/>
  <c r="DA105" i="3"/>
  <c r="DA147" i="3" s="1"/>
  <c r="DB105" i="3"/>
  <c r="DB147" i="3" s="1"/>
  <c r="DC105" i="3"/>
  <c r="DC147" i="3" s="1"/>
  <c r="DD105" i="3"/>
  <c r="DD147" i="3" s="1"/>
  <c r="DE105" i="3"/>
  <c r="DE147" i="3" s="1"/>
  <c r="DF105" i="3"/>
  <c r="DF147" i="3" s="1"/>
  <c r="DG105" i="3"/>
  <c r="DG147" i="3" s="1"/>
  <c r="DH105" i="3"/>
  <c r="DH147" i="3" s="1"/>
  <c r="DI105" i="3"/>
  <c r="DI147" i="3" s="1"/>
  <c r="DJ105" i="3"/>
  <c r="DJ147" i="3" s="1"/>
  <c r="DK105" i="3"/>
  <c r="DK147" i="3" s="1"/>
  <c r="DL105" i="3"/>
  <c r="DL147" i="3" s="1"/>
  <c r="DM105" i="3"/>
  <c r="DM147" i="3" s="1"/>
  <c r="DN105" i="3"/>
  <c r="DN147" i="3" s="1"/>
  <c r="DO105" i="3"/>
  <c r="DO147" i="3" s="1"/>
  <c r="DP105" i="3"/>
  <c r="DP147" i="3" s="1"/>
  <c r="DQ105" i="3"/>
  <c r="DQ147" i="3" s="1"/>
  <c r="DR105" i="3"/>
  <c r="DR147" i="3" s="1"/>
  <c r="DS105" i="3"/>
  <c r="DS147" i="3" s="1"/>
  <c r="DT105" i="3"/>
  <c r="DT147" i="3" s="1"/>
  <c r="DU105" i="3"/>
  <c r="DU147" i="3" s="1"/>
  <c r="DV105" i="3"/>
  <c r="DV147" i="3" s="1"/>
  <c r="DW105" i="3"/>
  <c r="DW147" i="3" s="1"/>
  <c r="DX105" i="3"/>
  <c r="DX147" i="3" s="1"/>
  <c r="DY105" i="3"/>
  <c r="DY147" i="3" s="1"/>
  <c r="DZ105" i="3"/>
  <c r="DZ147" i="3" s="1"/>
  <c r="EA105" i="3"/>
  <c r="EA147" i="3" s="1"/>
  <c r="EB105" i="3"/>
  <c r="EB147" i="3" s="1"/>
  <c r="EC105" i="3"/>
  <c r="EC147" i="3" s="1"/>
  <c r="ED105" i="3"/>
  <c r="ED147" i="3" s="1"/>
  <c r="EE105" i="3"/>
  <c r="EE147" i="3" s="1"/>
  <c r="EF105" i="3"/>
  <c r="EF147" i="3" s="1"/>
  <c r="EG105" i="3"/>
  <c r="EG147" i="3" s="1"/>
  <c r="EH105" i="3"/>
  <c r="EH147" i="3" s="1"/>
  <c r="EI105" i="3"/>
  <c r="EI147" i="3" s="1"/>
  <c r="EJ105" i="3"/>
  <c r="EJ147" i="3" s="1"/>
  <c r="EK105" i="3"/>
  <c r="EK147" i="3" s="1"/>
  <c r="EL105" i="3"/>
  <c r="EL147" i="3" s="1"/>
  <c r="EM105" i="3"/>
  <c r="EM147" i="3" s="1"/>
  <c r="EN105" i="3"/>
  <c r="EN147" i="3" s="1"/>
  <c r="EO105" i="3"/>
  <c r="EO147" i="3" s="1"/>
  <c r="EP105" i="3"/>
  <c r="EP147" i="3" s="1"/>
  <c r="EQ105" i="3"/>
  <c r="EQ147" i="3" s="1"/>
  <c r="ER105" i="3"/>
  <c r="ER147" i="3" s="1"/>
  <c r="ES105" i="3"/>
  <c r="ES147" i="3" s="1"/>
  <c r="ET105" i="3"/>
  <c r="ET147" i="3" s="1"/>
  <c r="EU105" i="3"/>
  <c r="EU147" i="3" s="1"/>
  <c r="EV105" i="3"/>
  <c r="EV147" i="3" s="1"/>
  <c r="EW105" i="3"/>
  <c r="EW147" i="3" s="1"/>
  <c r="EX105" i="3"/>
  <c r="EX147" i="3" s="1"/>
  <c r="EY105" i="3"/>
  <c r="EY147" i="3" s="1"/>
  <c r="EZ105" i="3"/>
  <c r="EZ147" i="3" s="1"/>
  <c r="FA105" i="3"/>
  <c r="FA147" i="3" s="1"/>
  <c r="FB105" i="3"/>
  <c r="FB147" i="3" s="1"/>
  <c r="FC105" i="3"/>
  <c r="FC147" i="3" s="1"/>
  <c r="FD105" i="3"/>
  <c r="FD147" i="3" s="1"/>
  <c r="FE105" i="3"/>
  <c r="FE147" i="3" s="1"/>
  <c r="FF105" i="3"/>
  <c r="FF147" i="3" s="1"/>
  <c r="FG105" i="3"/>
  <c r="FG147" i="3" s="1"/>
  <c r="FH105" i="3"/>
  <c r="FH147" i="3" s="1"/>
  <c r="FI105" i="3"/>
  <c r="FI147" i="3" s="1"/>
  <c r="FJ105" i="3"/>
  <c r="FJ147" i="3" s="1"/>
  <c r="FK105" i="3"/>
  <c r="FK147" i="3" s="1"/>
  <c r="FL105" i="3"/>
  <c r="FL147" i="3" s="1"/>
  <c r="FM105" i="3"/>
  <c r="FM147" i="3" s="1"/>
  <c r="FN105" i="3"/>
  <c r="FN147" i="3" s="1"/>
  <c r="FO105" i="3"/>
  <c r="FO147" i="3" s="1"/>
  <c r="FP105" i="3"/>
  <c r="FP147" i="3" s="1"/>
  <c r="FQ105" i="3"/>
  <c r="FQ147" i="3" s="1"/>
  <c r="FR105" i="3"/>
  <c r="FR147" i="3" s="1"/>
  <c r="FS105" i="3"/>
  <c r="FS147" i="3" s="1"/>
  <c r="FT105" i="3"/>
  <c r="FT147" i="3" s="1"/>
  <c r="FU105" i="3"/>
  <c r="FU147" i="3" s="1"/>
  <c r="FV105" i="3"/>
  <c r="FV147" i="3" s="1"/>
  <c r="FW105" i="3"/>
  <c r="FW147" i="3" s="1"/>
  <c r="FX105" i="3"/>
  <c r="FX147" i="3" s="1"/>
  <c r="FY105" i="3"/>
  <c r="FY147" i="3" s="1"/>
  <c r="FZ105" i="3"/>
  <c r="FZ147" i="3" s="1"/>
  <c r="GA105" i="3"/>
  <c r="GA147" i="3" s="1"/>
  <c r="GB105" i="3"/>
  <c r="GB147" i="3" s="1"/>
  <c r="GC105" i="3"/>
  <c r="GC147" i="3" s="1"/>
  <c r="GD105" i="3"/>
  <c r="GD147" i="3" s="1"/>
  <c r="GE105" i="3"/>
  <c r="GE147" i="3" s="1"/>
  <c r="GF105" i="3"/>
  <c r="GF147" i="3" s="1"/>
  <c r="GG105" i="3"/>
  <c r="GG147" i="3" s="1"/>
  <c r="GH105" i="3"/>
  <c r="GH147" i="3" s="1"/>
  <c r="GI105" i="3"/>
  <c r="GI147" i="3" s="1"/>
  <c r="GJ105" i="3"/>
  <c r="GJ147" i="3" s="1"/>
  <c r="GK105" i="3"/>
  <c r="GK147" i="3" s="1"/>
  <c r="GL105" i="3"/>
  <c r="GL147" i="3" s="1"/>
  <c r="GM105" i="3"/>
  <c r="GM147" i="3" s="1"/>
  <c r="GN105" i="3"/>
  <c r="GN147" i="3" s="1"/>
  <c r="GO105" i="3"/>
  <c r="GO147" i="3" s="1"/>
  <c r="GP105" i="3"/>
  <c r="GP147" i="3" s="1"/>
  <c r="GQ105" i="3"/>
  <c r="GQ147" i="3" s="1"/>
  <c r="GR105" i="3"/>
  <c r="GR147" i="3" s="1"/>
  <c r="GS105" i="3"/>
  <c r="GS147" i="3" s="1"/>
  <c r="GT105" i="3"/>
  <c r="GT147" i="3" s="1"/>
  <c r="GU105" i="3"/>
  <c r="GU147" i="3" s="1"/>
  <c r="GV105" i="3"/>
  <c r="GV147" i="3" s="1"/>
  <c r="GW105" i="3"/>
  <c r="GW147" i="3" s="1"/>
  <c r="GX105" i="3"/>
  <c r="GX147" i="3" s="1"/>
  <c r="GY105" i="3"/>
  <c r="GY147" i="3" s="1"/>
  <c r="GZ105" i="3"/>
  <c r="GZ147" i="3" s="1"/>
  <c r="HA105" i="3"/>
  <c r="HA147" i="3" s="1"/>
  <c r="HB105" i="3"/>
  <c r="HB147" i="3" s="1"/>
  <c r="HC105" i="3"/>
  <c r="HC147" i="3" s="1"/>
  <c r="HD105" i="3"/>
  <c r="HD147" i="3" s="1"/>
  <c r="HE105" i="3"/>
  <c r="HE147" i="3" s="1"/>
  <c r="HF105" i="3"/>
  <c r="HF147" i="3" s="1"/>
  <c r="HG105" i="3"/>
  <c r="HG147" i="3" s="1"/>
  <c r="HH105" i="3"/>
  <c r="HH147" i="3" s="1"/>
  <c r="HI105" i="3"/>
  <c r="HI147" i="3" s="1"/>
  <c r="HJ105" i="3"/>
  <c r="HK105" i="3"/>
  <c r="HK147" i="3" s="1"/>
  <c r="HL105" i="3"/>
  <c r="HL147" i="3" s="1"/>
  <c r="HM105" i="3"/>
  <c r="HM147" i="3" s="1"/>
  <c r="HN105" i="3"/>
  <c r="HN147" i="3" s="1"/>
  <c r="HO105" i="3"/>
  <c r="HO147" i="3" s="1"/>
  <c r="HP105" i="3"/>
  <c r="HP147" i="3" s="1"/>
  <c r="HQ105" i="3"/>
  <c r="HQ147" i="3" s="1"/>
  <c r="HR105" i="3"/>
  <c r="HR147" i="3" s="1"/>
  <c r="HS105" i="3"/>
  <c r="HS147" i="3" s="1"/>
  <c r="HT105" i="3"/>
  <c r="HT147" i="3" s="1"/>
  <c r="HU105" i="3"/>
  <c r="HU147" i="3" s="1"/>
  <c r="HV105" i="3"/>
  <c r="HV147" i="3" s="1"/>
  <c r="HW105" i="3"/>
  <c r="HW147" i="3" s="1"/>
  <c r="HX105" i="3"/>
  <c r="HX147" i="3" s="1"/>
  <c r="HY105" i="3"/>
  <c r="HY147" i="3" s="1"/>
  <c r="HZ105" i="3"/>
  <c r="HZ147" i="3" s="1"/>
  <c r="IA105" i="3"/>
  <c r="IA147" i="3" s="1"/>
  <c r="IB105" i="3"/>
  <c r="IB147" i="3" s="1"/>
  <c r="IC105" i="3"/>
  <c r="IC147" i="3" s="1"/>
  <c r="ID105" i="3"/>
  <c r="ID147" i="3" s="1"/>
  <c r="IE105" i="3"/>
  <c r="IE147" i="3" s="1"/>
  <c r="IF105" i="3"/>
  <c r="IF147" i="3" s="1"/>
  <c r="IG105" i="3"/>
  <c r="IG147" i="3" s="1"/>
  <c r="IH105" i="3"/>
  <c r="IH147" i="3" s="1"/>
  <c r="II105" i="3"/>
  <c r="II147" i="3" s="1"/>
  <c r="IJ105" i="3"/>
  <c r="IJ147" i="3" s="1"/>
  <c r="IK105" i="3"/>
  <c r="IK147" i="3" s="1"/>
  <c r="IL105" i="3"/>
  <c r="IL147" i="3" s="1"/>
  <c r="IM105" i="3"/>
  <c r="IM147" i="3" s="1"/>
  <c r="IN105" i="3"/>
  <c r="IN147" i="3" s="1"/>
  <c r="IO105" i="3"/>
  <c r="IO147" i="3" s="1"/>
  <c r="IP105" i="3"/>
  <c r="IP147" i="3" s="1"/>
  <c r="IQ105" i="3"/>
  <c r="IQ147" i="3" s="1"/>
  <c r="IR105" i="3"/>
  <c r="IR147" i="3" s="1"/>
  <c r="IS105" i="3"/>
  <c r="IS147" i="3" s="1"/>
  <c r="IT105" i="3"/>
  <c r="IT147" i="3" s="1"/>
  <c r="IU105" i="3"/>
  <c r="IU147" i="3" s="1"/>
  <c r="IV105" i="3"/>
  <c r="IV147" i="3" s="1"/>
  <c r="IW105" i="3"/>
  <c r="IW147" i="3" s="1"/>
  <c r="IX105" i="3"/>
  <c r="IX147" i="3" s="1"/>
  <c r="IY105" i="3"/>
  <c r="IY147" i="3" s="1"/>
  <c r="IZ105" i="3"/>
  <c r="IZ147" i="3" s="1"/>
  <c r="JA105" i="3"/>
  <c r="JA147" i="3" s="1"/>
  <c r="JB105" i="3"/>
  <c r="JB147" i="3" s="1"/>
  <c r="JC105" i="3"/>
  <c r="JC147" i="3" s="1"/>
  <c r="JD105" i="3"/>
  <c r="JD147" i="3" s="1"/>
  <c r="JE105" i="3"/>
  <c r="JE147" i="3" s="1"/>
  <c r="JF105" i="3"/>
  <c r="JF147" i="3" s="1"/>
  <c r="JG105" i="3"/>
  <c r="JG147" i="3" s="1"/>
  <c r="JH105" i="3"/>
  <c r="JH147" i="3" s="1"/>
  <c r="JI105" i="3"/>
  <c r="JI147" i="3" s="1"/>
  <c r="JJ105" i="3"/>
  <c r="JJ147" i="3" s="1"/>
  <c r="JK105" i="3"/>
  <c r="JK147" i="3" s="1"/>
  <c r="JL105" i="3"/>
  <c r="JL147" i="3" s="1"/>
  <c r="JM105" i="3"/>
  <c r="JM147" i="3" s="1"/>
  <c r="JN105" i="3"/>
  <c r="JN147" i="3" s="1"/>
  <c r="JO105" i="3"/>
  <c r="JO147" i="3" s="1"/>
  <c r="JP105" i="3"/>
  <c r="JP147" i="3" s="1"/>
  <c r="JQ105" i="3"/>
  <c r="JQ147" i="3" s="1"/>
  <c r="JR105" i="3"/>
  <c r="JR147" i="3" s="1"/>
  <c r="JS105" i="3"/>
  <c r="JS147" i="3" s="1"/>
  <c r="JT105" i="3"/>
  <c r="JT147" i="3" s="1"/>
  <c r="JU105" i="3"/>
  <c r="JU147" i="3" s="1"/>
  <c r="JV105" i="3"/>
  <c r="JV147" i="3" s="1"/>
  <c r="JW105" i="3"/>
  <c r="JW147" i="3" s="1"/>
  <c r="JX105" i="3"/>
  <c r="JX147" i="3" s="1"/>
  <c r="JY105" i="3"/>
  <c r="JY147" i="3" s="1"/>
  <c r="JZ105" i="3"/>
  <c r="JZ147" i="3" s="1"/>
  <c r="KA105" i="3"/>
  <c r="KA147" i="3" s="1"/>
  <c r="KB105" i="3"/>
  <c r="KB147" i="3" s="1"/>
  <c r="KC105" i="3"/>
  <c r="KC147" i="3" s="1"/>
  <c r="KD105" i="3"/>
  <c r="KD147" i="3" s="1"/>
  <c r="KE105" i="3"/>
  <c r="KE147" i="3" s="1"/>
  <c r="KF105" i="3"/>
  <c r="KF147" i="3" s="1"/>
  <c r="KG105" i="3"/>
  <c r="KG147" i="3" s="1"/>
  <c r="KH105" i="3"/>
  <c r="KH147" i="3" s="1"/>
  <c r="KI105" i="3"/>
  <c r="KI147" i="3" s="1"/>
  <c r="KJ105" i="3"/>
  <c r="I26" i="19" s="1"/>
  <c r="KK105" i="3"/>
  <c r="KK147" i="3" s="1"/>
  <c r="KL105" i="3"/>
  <c r="KL147" i="3" s="1"/>
  <c r="KM105" i="3"/>
  <c r="KM147" i="3" s="1"/>
  <c r="KN105" i="3"/>
  <c r="KN147" i="3" s="1"/>
  <c r="KO105" i="3"/>
  <c r="KO147" i="3" s="1"/>
  <c r="KP105" i="3"/>
  <c r="KP147" i="3" s="1"/>
  <c r="KQ105" i="3"/>
  <c r="KQ147" i="3" s="1"/>
  <c r="KR105" i="3"/>
  <c r="KR147" i="3" s="1"/>
  <c r="KS105" i="3"/>
  <c r="KS147" i="3" s="1"/>
  <c r="KT105" i="3"/>
  <c r="KT147" i="3" s="1"/>
  <c r="KU105" i="3"/>
  <c r="KU147" i="3" s="1"/>
  <c r="KV105" i="3"/>
  <c r="KV147" i="3" s="1"/>
  <c r="KW105" i="3"/>
  <c r="KW147" i="3" s="1"/>
  <c r="KX105" i="3"/>
  <c r="J26" i="19" s="1"/>
  <c r="KY105" i="3"/>
  <c r="KY147" i="3" s="1"/>
  <c r="KZ105" i="3"/>
  <c r="KZ147" i="3" s="1"/>
  <c r="LA105" i="3"/>
  <c r="LA147" i="3" s="1"/>
  <c r="LB105" i="3"/>
  <c r="LB147" i="3" s="1"/>
  <c r="LC105" i="3"/>
  <c r="LC147" i="3" s="1"/>
  <c r="LD105" i="3"/>
  <c r="LD147" i="3" s="1"/>
  <c r="LE105" i="3"/>
  <c r="LE147" i="3" s="1"/>
  <c r="LF105" i="3"/>
  <c r="LF147" i="3" s="1"/>
  <c r="LG105" i="3"/>
  <c r="LG147" i="3" s="1"/>
  <c r="LH105" i="3"/>
  <c r="LH147" i="3" s="1"/>
  <c r="LI105" i="3"/>
  <c r="LI147" i="3" s="1"/>
  <c r="LJ105" i="3"/>
  <c r="K26" i="19" s="1"/>
  <c r="LK105" i="3"/>
  <c r="LK147" i="3" s="1"/>
  <c r="LL105" i="3"/>
  <c r="LL147" i="3" s="1"/>
  <c r="LM105" i="3"/>
  <c r="LM147" i="3" s="1"/>
  <c r="LN105" i="3"/>
  <c r="LN147" i="3" s="1"/>
  <c r="LO105" i="3"/>
  <c r="LO147" i="3" s="1"/>
  <c r="D106" i="3"/>
  <c r="E27" i="19" s="1"/>
  <c r="E106" i="3"/>
  <c r="E148" i="3" s="1"/>
  <c r="F106" i="3"/>
  <c r="F148" i="3" s="1"/>
  <c r="G106" i="3"/>
  <c r="G148" i="3" s="1"/>
  <c r="H106" i="3"/>
  <c r="H148" i="3" s="1"/>
  <c r="I106" i="3"/>
  <c r="I148" i="3" s="1"/>
  <c r="J106" i="3"/>
  <c r="F27" i="19" s="1"/>
  <c r="K106" i="3"/>
  <c r="K148" i="3" s="1"/>
  <c r="L106" i="3"/>
  <c r="L148" i="3" s="1"/>
  <c r="M106" i="3"/>
  <c r="M148" i="3" s="1"/>
  <c r="N106" i="3"/>
  <c r="N148" i="3" s="1"/>
  <c r="O106" i="3"/>
  <c r="O148" i="3" s="1"/>
  <c r="P106" i="3"/>
  <c r="G27" i="19" s="1"/>
  <c r="Q106" i="3"/>
  <c r="Q148" i="3" s="1"/>
  <c r="R106" i="3"/>
  <c r="R148" i="3" s="1"/>
  <c r="S106" i="3"/>
  <c r="S148" i="3" s="1"/>
  <c r="T106" i="3"/>
  <c r="T148" i="3" s="1"/>
  <c r="U106" i="3"/>
  <c r="U148" i="3" s="1"/>
  <c r="V106" i="3"/>
  <c r="H27" i="19" s="1"/>
  <c r="W106" i="3"/>
  <c r="W148" i="3" s="1"/>
  <c r="X106" i="3"/>
  <c r="X148" i="3" s="1"/>
  <c r="Y106" i="3"/>
  <c r="Y148" i="3" s="1"/>
  <c r="Z106" i="3"/>
  <c r="AA106" i="3"/>
  <c r="AA148" i="3" s="1"/>
  <c r="AB106" i="3"/>
  <c r="AB148" i="3" s="1"/>
  <c r="AC106" i="3"/>
  <c r="AC148" i="3" s="1"/>
  <c r="AD106" i="3"/>
  <c r="AD148" i="3" s="1"/>
  <c r="AE106" i="3"/>
  <c r="AE148" i="3" s="1"/>
  <c r="AF106" i="3"/>
  <c r="AF148" i="3" s="1"/>
  <c r="AG106" i="3"/>
  <c r="AG148" i="3" s="1"/>
  <c r="AH106" i="3"/>
  <c r="AH148" i="3" s="1"/>
  <c r="AI106" i="3"/>
  <c r="AI148" i="3" s="1"/>
  <c r="AJ106" i="3"/>
  <c r="AJ148" i="3" s="1"/>
  <c r="AK106" i="3"/>
  <c r="AK148" i="3" s="1"/>
  <c r="AL106" i="3"/>
  <c r="AL148" i="3" s="1"/>
  <c r="AM106" i="3"/>
  <c r="AM148" i="3" s="1"/>
  <c r="AN106" i="3"/>
  <c r="AN148" i="3" s="1"/>
  <c r="AO106" i="3"/>
  <c r="AO148" i="3" s="1"/>
  <c r="AP106" i="3"/>
  <c r="AP148" i="3" s="1"/>
  <c r="AQ106" i="3"/>
  <c r="AQ148" i="3" s="1"/>
  <c r="AR106" i="3"/>
  <c r="AR148" i="3" s="1"/>
  <c r="AS106" i="3"/>
  <c r="AS148" i="3" s="1"/>
  <c r="AT106" i="3"/>
  <c r="AT148" i="3" s="1"/>
  <c r="AU106" i="3"/>
  <c r="AU148" i="3" s="1"/>
  <c r="AV106" i="3"/>
  <c r="AV148" i="3" s="1"/>
  <c r="AW106" i="3"/>
  <c r="AW148" i="3" s="1"/>
  <c r="AX106" i="3"/>
  <c r="AX148" i="3" s="1"/>
  <c r="AY106" i="3"/>
  <c r="AY148" i="3" s="1"/>
  <c r="AZ106" i="3"/>
  <c r="AZ148" i="3" s="1"/>
  <c r="BA106" i="3"/>
  <c r="BA148" i="3" s="1"/>
  <c r="BB106" i="3"/>
  <c r="BB148" i="3" s="1"/>
  <c r="BC106" i="3"/>
  <c r="BC148" i="3" s="1"/>
  <c r="BD106" i="3"/>
  <c r="BD148" i="3" s="1"/>
  <c r="BE106" i="3"/>
  <c r="BE148" i="3" s="1"/>
  <c r="BF106" i="3"/>
  <c r="BF148" i="3" s="1"/>
  <c r="BG106" i="3"/>
  <c r="BG148" i="3" s="1"/>
  <c r="BH106" i="3"/>
  <c r="BH148" i="3" s="1"/>
  <c r="BI106" i="3"/>
  <c r="BI148" i="3" s="1"/>
  <c r="BJ106" i="3"/>
  <c r="BJ148" i="3" s="1"/>
  <c r="BK106" i="3"/>
  <c r="BK148" i="3" s="1"/>
  <c r="BL106" i="3"/>
  <c r="BL148" i="3" s="1"/>
  <c r="BM106" i="3"/>
  <c r="BM148" i="3" s="1"/>
  <c r="BN106" i="3"/>
  <c r="BN148" i="3" s="1"/>
  <c r="BO106" i="3"/>
  <c r="BO148" i="3" s="1"/>
  <c r="BP106" i="3"/>
  <c r="BP148" i="3" s="1"/>
  <c r="BQ106" i="3"/>
  <c r="BQ148" i="3" s="1"/>
  <c r="BR106" i="3"/>
  <c r="BR148" i="3" s="1"/>
  <c r="BS106" i="3"/>
  <c r="BS148" i="3" s="1"/>
  <c r="BT106" i="3"/>
  <c r="BT148" i="3" s="1"/>
  <c r="BU106" i="3"/>
  <c r="BU148" i="3" s="1"/>
  <c r="BV106" i="3"/>
  <c r="BV148" i="3" s="1"/>
  <c r="BW106" i="3"/>
  <c r="BW148" i="3" s="1"/>
  <c r="BX106" i="3"/>
  <c r="BX148" i="3" s="1"/>
  <c r="BY106" i="3"/>
  <c r="BY148" i="3" s="1"/>
  <c r="BZ106" i="3"/>
  <c r="BZ148" i="3" s="1"/>
  <c r="CA106" i="3"/>
  <c r="CA148" i="3" s="1"/>
  <c r="CB106" i="3"/>
  <c r="CB148" i="3" s="1"/>
  <c r="CC106" i="3"/>
  <c r="CC148" i="3" s="1"/>
  <c r="CD106" i="3"/>
  <c r="CD148" i="3" s="1"/>
  <c r="CE106" i="3"/>
  <c r="CE148" i="3" s="1"/>
  <c r="CF106" i="3"/>
  <c r="CF148" i="3" s="1"/>
  <c r="CG106" i="3"/>
  <c r="CG148" i="3" s="1"/>
  <c r="CH106" i="3"/>
  <c r="CH148" i="3" s="1"/>
  <c r="CI106" i="3"/>
  <c r="CI148" i="3" s="1"/>
  <c r="CJ106" i="3"/>
  <c r="CJ148" i="3" s="1"/>
  <c r="CK106" i="3"/>
  <c r="CK148" i="3" s="1"/>
  <c r="CL106" i="3"/>
  <c r="CL148" i="3" s="1"/>
  <c r="CM106" i="3"/>
  <c r="CM148" i="3" s="1"/>
  <c r="CN106" i="3"/>
  <c r="CN148" i="3" s="1"/>
  <c r="CO106" i="3"/>
  <c r="CO148" i="3" s="1"/>
  <c r="CP106" i="3"/>
  <c r="CP148" i="3" s="1"/>
  <c r="CQ106" i="3"/>
  <c r="CQ148" i="3" s="1"/>
  <c r="CR106" i="3"/>
  <c r="CR148" i="3" s="1"/>
  <c r="CS106" i="3"/>
  <c r="CT106" i="3"/>
  <c r="CT148" i="3" s="1"/>
  <c r="CU106" i="3"/>
  <c r="CU148" i="3" s="1"/>
  <c r="CV106" i="3"/>
  <c r="CV148" i="3" s="1"/>
  <c r="CW106" i="3"/>
  <c r="CW148" i="3" s="1"/>
  <c r="CX106" i="3"/>
  <c r="CX148" i="3" s="1"/>
  <c r="CY106" i="3"/>
  <c r="CY148" i="3" s="1"/>
  <c r="CZ106" i="3"/>
  <c r="CZ148" i="3" s="1"/>
  <c r="DA106" i="3"/>
  <c r="DA148" i="3" s="1"/>
  <c r="DB106" i="3"/>
  <c r="DB148" i="3" s="1"/>
  <c r="DC106" i="3"/>
  <c r="DC148" i="3" s="1"/>
  <c r="DD106" i="3"/>
  <c r="DD148" i="3" s="1"/>
  <c r="DE106" i="3"/>
  <c r="DE148" i="3" s="1"/>
  <c r="DF106" i="3"/>
  <c r="DF148" i="3" s="1"/>
  <c r="DG106" i="3"/>
  <c r="DG148" i="3" s="1"/>
  <c r="DH106" i="3"/>
  <c r="DH148" i="3" s="1"/>
  <c r="DI106" i="3"/>
  <c r="DI148" i="3" s="1"/>
  <c r="DJ106" i="3"/>
  <c r="DJ148" i="3" s="1"/>
  <c r="DK106" i="3"/>
  <c r="DK148" i="3" s="1"/>
  <c r="DL106" i="3"/>
  <c r="DL148" i="3" s="1"/>
  <c r="DM106" i="3"/>
  <c r="DM148" i="3" s="1"/>
  <c r="DN106" i="3"/>
  <c r="DN148" i="3" s="1"/>
  <c r="DO106" i="3"/>
  <c r="DO148" i="3" s="1"/>
  <c r="DP106" i="3"/>
  <c r="DP148" i="3" s="1"/>
  <c r="DQ106" i="3"/>
  <c r="DQ148" i="3" s="1"/>
  <c r="DR106" i="3"/>
  <c r="DR148" i="3" s="1"/>
  <c r="DS106" i="3"/>
  <c r="DS148" i="3" s="1"/>
  <c r="DT106" i="3"/>
  <c r="DT148" i="3" s="1"/>
  <c r="DU106" i="3"/>
  <c r="DU148" i="3" s="1"/>
  <c r="DV106" i="3"/>
  <c r="DV148" i="3" s="1"/>
  <c r="DW106" i="3"/>
  <c r="DW148" i="3" s="1"/>
  <c r="DX106" i="3"/>
  <c r="DX148" i="3" s="1"/>
  <c r="DY106" i="3"/>
  <c r="DY148" i="3" s="1"/>
  <c r="DZ106" i="3"/>
  <c r="DZ148" i="3" s="1"/>
  <c r="EA106" i="3"/>
  <c r="EA148" i="3" s="1"/>
  <c r="EB106" i="3"/>
  <c r="EB148" i="3" s="1"/>
  <c r="EC106" i="3"/>
  <c r="EC148" i="3" s="1"/>
  <c r="ED106" i="3"/>
  <c r="ED148" i="3" s="1"/>
  <c r="EE106" i="3"/>
  <c r="EE148" i="3" s="1"/>
  <c r="EF106" i="3"/>
  <c r="EF148" i="3" s="1"/>
  <c r="EG106" i="3"/>
  <c r="EG148" i="3" s="1"/>
  <c r="EH106" i="3"/>
  <c r="EH148" i="3" s="1"/>
  <c r="EI106" i="3"/>
  <c r="EI148" i="3" s="1"/>
  <c r="EJ106" i="3"/>
  <c r="EJ148" i="3" s="1"/>
  <c r="EK106" i="3"/>
  <c r="EK148" i="3" s="1"/>
  <c r="EL106" i="3"/>
  <c r="EL148" i="3" s="1"/>
  <c r="EM106" i="3"/>
  <c r="EM148" i="3" s="1"/>
  <c r="EN106" i="3"/>
  <c r="EO106" i="3"/>
  <c r="EO148" i="3" s="1"/>
  <c r="EP106" i="3"/>
  <c r="EP148" i="3" s="1"/>
  <c r="EQ106" i="3"/>
  <c r="EQ148" i="3" s="1"/>
  <c r="ER106" i="3"/>
  <c r="ER148" i="3" s="1"/>
  <c r="ES106" i="3"/>
  <c r="ES148" i="3" s="1"/>
  <c r="ET106" i="3"/>
  <c r="ET148" i="3" s="1"/>
  <c r="EU106" i="3"/>
  <c r="EU148" i="3" s="1"/>
  <c r="EV106" i="3"/>
  <c r="EV148" i="3" s="1"/>
  <c r="EW106" i="3"/>
  <c r="EW148" i="3" s="1"/>
  <c r="EX106" i="3"/>
  <c r="EX148" i="3" s="1"/>
  <c r="EY106" i="3"/>
  <c r="EY148" i="3" s="1"/>
  <c r="EZ106" i="3"/>
  <c r="EZ148" i="3" s="1"/>
  <c r="FA106" i="3"/>
  <c r="FA148" i="3" s="1"/>
  <c r="FB106" i="3"/>
  <c r="FB148" i="3" s="1"/>
  <c r="FC106" i="3"/>
  <c r="FC148" i="3" s="1"/>
  <c r="FD106" i="3"/>
  <c r="FD148" i="3" s="1"/>
  <c r="FE106" i="3"/>
  <c r="FE148" i="3" s="1"/>
  <c r="FF106" i="3"/>
  <c r="FF148" i="3" s="1"/>
  <c r="FG106" i="3"/>
  <c r="FG148" i="3" s="1"/>
  <c r="FH106" i="3"/>
  <c r="FH148" i="3" s="1"/>
  <c r="FI106" i="3"/>
  <c r="FI148" i="3" s="1"/>
  <c r="FJ106" i="3"/>
  <c r="FK106" i="3"/>
  <c r="FK148" i="3" s="1"/>
  <c r="FL106" i="3"/>
  <c r="FL148" i="3" s="1"/>
  <c r="FM106" i="3"/>
  <c r="FM148" i="3" s="1"/>
  <c r="FN106" i="3"/>
  <c r="FN148" i="3" s="1"/>
  <c r="FO106" i="3"/>
  <c r="FO148" i="3" s="1"/>
  <c r="FP106" i="3"/>
  <c r="FP148" i="3" s="1"/>
  <c r="FQ106" i="3"/>
  <c r="FQ148" i="3" s="1"/>
  <c r="FR106" i="3"/>
  <c r="FR148" i="3" s="1"/>
  <c r="FS106" i="3"/>
  <c r="FS148" i="3" s="1"/>
  <c r="FT106" i="3"/>
  <c r="FT148" i="3" s="1"/>
  <c r="FU106" i="3"/>
  <c r="FU148" i="3" s="1"/>
  <c r="FV106" i="3"/>
  <c r="FV148" i="3" s="1"/>
  <c r="FW106" i="3"/>
  <c r="FW148" i="3" s="1"/>
  <c r="FX106" i="3"/>
  <c r="FY106" i="3"/>
  <c r="FY148" i="3" s="1"/>
  <c r="FZ106" i="3"/>
  <c r="FZ148" i="3" s="1"/>
  <c r="GA106" i="3"/>
  <c r="GA148" i="3" s="1"/>
  <c r="GB106" i="3"/>
  <c r="GB148" i="3" s="1"/>
  <c r="GC106" i="3"/>
  <c r="GC148" i="3" s="1"/>
  <c r="GD106" i="3"/>
  <c r="GD148" i="3" s="1"/>
  <c r="GE106" i="3"/>
  <c r="GE148" i="3" s="1"/>
  <c r="GF106" i="3"/>
  <c r="GF148" i="3" s="1"/>
  <c r="GG106" i="3"/>
  <c r="GG148" i="3" s="1"/>
  <c r="GH106" i="3"/>
  <c r="GH148" i="3" s="1"/>
  <c r="GI106" i="3"/>
  <c r="GI148" i="3" s="1"/>
  <c r="GJ106" i="3"/>
  <c r="GJ148" i="3" s="1"/>
  <c r="GK106" i="3"/>
  <c r="GK148" i="3" s="1"/>
  <c r="GL106" i="3"/>
  <c r="GL148" i="3" s="1"/>
  <c r="GM106" i="3"/>
  <c r="GM148" i="3" s="1"/>
  <c r="GN106" i="3"/>
  <c r="GN148" i="3" s="1"/>
  <c r="GO106" i="3"/>
  <c r="GO148" i="3" s="1"/>
  <c r="GP106" i="3"/>
  <c r="GP148" i="3" s="1"/>
  <c r="GQ106" i="3"/>
  <c r="GQ148" i="3" s="1"/>
  <c r="GR106" i="3"/>
  <c r="GR148" i="3" s="1"/>
  <c r="GS106" i="3"/>
  <c r="GS148" i="3" s="1"/>
  <c r="GT106" i="3"/>
  <c r="GT148" i="3" s="1"/>
  <c r="GU106" i="3"/>
  <c r="GU148" i="3" s="1"/>
  <c r="GV106" i="3"/>
  <c r="GV148" i="3" s="1"/>
  <c r="GW106" i="3"/>
  <c r="GW148" i="3" s="1"/>
  <c r="GX106" i="3"/>
  <c r="GX148" i="3" s="1"/>
  <c r="GY106" i="3"/>
  <c r="GY148" i="3" s="1"/>
  <c r="GZ106" i="3"/>
  <c r="GZ148" i="3" s="1"/>
  <c r="HA106" i="3"/>
  <c r="HB106" i="3"/>
  <c r="HB148" i="3" s="1"/>
  <c r="HC106" i="3"/>
  <c r="HC148" i="3" s="1"/>
  <c r="HD106" i="3"/>
  <c r="HD148" i="3" s="1"/>
  <c r="HE106" i="3"/>
  <c r="HE148" i="3" s="1"/>
  <c r="HF106" i="3"/>
  <c r="HF148" i="3" s="1"/>
  <c r="HG106" i="3"/>
  <c r="HG148" i="3" s="1"/>
  <c r="HH106" i="3"/>
  <c r="HH148" i="3" s="1"/>
  <c r="HI106" i="3"/>
  <c r="HI148" i="3" s="1"/>
  <c r="HJ106" i="3"/>
  <c r="HJ148" i="3" s="1"/>
  <c r="HK106" i="3"/>
  <c r="HK148" i="3" s="1"/>
  <c r="HL106" i="3"/>
  <c r="HL148" i="3" s="1"/>
  <c r="HM106" i="3"/>
  <c r="HM148" i="3" s="1"/>
  <c r="HN106" i="3"/>
  <c r="HN148" i="3" s="1"/>
  <c r="HO106" i="3"/>
  <c r="HO148" i="3" s="1"/>
  <c r="HP106" i="3"/>
  <c r="HP148" i="3" s="1"/>
  <c r="HQ106" i="3"/>
  <c r="HQ148" i="3" s="1"/>
  <c r="HR106" i="3"/>
  <c r="HR148" i="3" s="1"/>
  <c r="HS106" i="3"/>
  <c r="HS148" i="3" s="1"/>
  <c r="HT106" i="3"/>
  <c r="HT148" i="3" s="1"/>
  <c r="HU106" i="3"/>
  <c r="HU148" i="3" s="1"/>
  <c r="HV106" i="3"/>
  <c r="HV148" i="3" s="1"/>
  <c r="HW106" i="3"/>
  <c r="HW148" i="3" s="1"/>
  <c r="HX106" i="3"/>
  <c r="HX148" i="3" s="1"/>
  <c r="HY106" i="3"/>
  <c r="HY148" i="3" s="1"/>
  <c r="HZ106" i="3"/>
  <c r="HZ148" i="3" s="1"/>
  <c r="IA106" i="3"/>
  <c r="IA148" i="3" s="1"/>
  <c r="IB106" i="3"/>
  <c r="IC106" i="3"/>
  <c r="IC148" i="3" s="1"/>
  <c r="ID106" i="3"/>
  <c r="ID148" i="3" s="1"/>
  <c r="IE106" i="3"/>
  <c r="IE148" i="3" s="1"/>
  <c r="IF106" i="3"/>
  <c r="IF148" i="3" s="1"/>
  <c r="IG106" i="3"/>
  <c r="IG148" i="3" s="1"/>
  <c r="IH106" i="3"/>
  <c r="IH148" i="3" s="1"/>
  <c r="II106" i="3"/>
  <c r="II148" i="3" s="1"/>
  <c r="IJ106" i="3"/>
  <c r="IJ148" i="3" s="1"/>
  <c r="IK106" i="3"/>
  <c r="IK148" i="3" s="1"/>
  <c r="IL106" i="3"/>
  <c r="IL148" i="3" s="1"/>
  <c r="IM106" i="3"/>
  <c r="IM148" i="3" s="1"/>
  <c r="IN106" i="3"/>
  <c r="IN148" i="3" s="1"/>
  <c r="IO106" i="3"/>
  <c r="IO148" i="3" s="1"/>
  <c r="IP106" i="3"/>
  <c r="IP148" i="3" s="1"/>
  <c r="IQ106" i="3"/>
  <c r="IQ148" i="3" s="1"/>
  <c r="IR106" i="3"/>
  <c r="IR148" i="3" s="1"/>
  <c r="IS106" i="3"/>
  <c r="IS148" i="3" s="1"/>
  <c r="IT106" i="3"/>
  <c r="IT148" i="3" s="1"/>
  <c r="IU106" i="3"/>
  <c r="IU148" i="3" s="1"/>
  <c r="IV106" i="3"/>
  <c r="IV148" i="3" s="1"/>
  <c r="IW106" i="3"/>
  <c r="IW148" i="3" s="1"/>
  <c r="IX106" i="3"/>
  <c r="IX148" i="3" s="1"/>
  <c r="IY106" i="3"/>
  <c r="IY148" i="3" s="1"/>
  <c r="IZ106" i="3"/>
  <c r="IZ148" i="3" s="1"/>
  <c r="JA106" i="3"/>
  <c r="JA148" i="3" s="1"/>
  <c r="JB106" i="3"/>
  <c r="JB148" i="3" s="1"/>
  <c r="JC106" i="3"/>
  <c r="JC148" i="3" s="1"/>
  <c r="JD106" i="3"/>
  <c r="JD148" i="3" s="1"/>
  <c r="JE106" i="3"/>
  <c r="JE148" i="3" s="1"/>
  <c r="JF106" i="3"/>
  <c r="JF148" i="3" s="1"/>
  <c r="JG106" i="3"/>
  <c r="JG148" i="3" s="1"/>
  <c r="JH106" i="3"/>
  <c r="JH148" i="3" s="1"/>
  <c r="JI106" i="3"/>
  <c r="JI148" i="3" s="1"/>
  <c r="JJ106" i="3"/>
  <c r="JK106" i="3"/>
  <c r="JK148" i="3" s="1"/>
  <c r="JL106" i="3"/>
  <c r="JL148" i="3" s="1"/>
  <c r="JM106" i="3"/>
  <c r="JM148" i="3" s="1"/>
  <c r="JN106" i="3"/>
  <c r="JN148" i="3" s="1"/>
  <c r="JO106" i="3"/>
  <c r="JO148" i="3" s="1"/>
  <c r="JP106" i="3"/>
  <c r="JP148" i="3" s="1"/>
  <c r="JQ106" i="3"/>
  <c r="JQ148" i="3" s="1"/>
  <c r="JR106" i="3"/>
  <c r="JR148" i="3" s="1"/>
  <c r="JS106" i="3"/>
  <c r="JS148" i="3" s="1"/>
  <c r="JT106" i="3"/>
  <c r="JT148" i="3" s="1"/>
  <c r="JU106" i="3"/>
  <c r="JU148" i="3" s="1"/>
  <c r="JV106" i="3"/>
  <c r="JV148" i="3" s="1"/>
  <c r="JW106" i="3"/>
  <c r="JW148" i="3" s="1"/>
  <c r="JX106" i="3"/>
  <c r="JX148" i="3" s="1"/>
  <c r="JY106" i="3"/>
  <c r="JY148" i="3" s="1"/>
  <c r="JZ106" i="3"/>
  <c r="JZ148" i="3" s="1"/>
  <c r="KA106" i="3"/>
  <c r="KA148" i="3" s="1"/>
  <c r="KB106" i="3"/>
  <c r="KB148" i="3" s="1"/>
  <c r="KC106" i="3"/>
  <c r="KC148" i="3" s="1"/>
  <c r="KD106" i="3"/>
  <c r="KD148" i="3" s="1"/>
  <c r="KE106" i="3"/>
  <c r="KE148" i="3" s="1"/>
  <c r="KF106" i="3"/>
  <c r="KF148" i="3" s="1"/>
  <c r="KG106" i="3"/>
  <c r="KG148" i="3" s="1"/>
  <c r="KH106" i="3"/>
  <c r="KH148" i="3" s="1"/>
  <c r="KI106" i="3"/>
  <c r="KI148" i="3" s="1"/>
  <c r="KJ106" i="3"/>
  <c r="I27" i="19" s="1"/>
  <c r="KK106" i="3"/>
  <c r="KK148" i="3" s="1"/>
  <c r="KL106" i="3"/>
  <c r="KL148" i="3" s="1"/>
  <c r="KM106" i="3"/>
  <c r="KM148" i="3" s="1"/>
  <c r="KN106" i="3"/>
  <c r="KN148" i="3" s="1"/>
  <c r="KO106" i="3"/>
  <c r="KO148" i="3" s="1"/>
  <c r="KP106" i="3"/>
  <c r="KP148" i="3" s="1"/>
  <c r="KQ106" i="3"/>
  <c r="KQ148" i="3" s="1"/>
  <c r="KR106" i="3"/>
  <c r="KR148" i="3" s="1"/>
  <c r="KS106" i="3"/>
  <c r="KS148" i="3" s="1"/>
  <c r="KT106" i="3"/>
  <c r="KT148" i="3" s="1"/>
  <c r="KU106" i="3"/>
  <c r="KU148" i="3" s="1"/>
  <c r="KV106" i="3"/>
  <c r="KV148" i="3" s="1"/>
  <c r="KW106" i="3"/>
  <c r="KW148" i="3" s="1"/>
  <c r="KX106" i="3"/>
  <c r="J27" i="19" s="1"/>
  <c r="KY106" i="3"/>
  <c r="KY148" i="3" s="1"/>
  <c r="KZ106" i="3"/>
  <c r="KZ148" i="3" s="1"/>
  <c r="LA106" i="3"/>
  <c r="LA148" i="3" s="1"/>
  <c r="LB106" i="3"/>
  <c r="LB148" i="3" s="1"/>
  <c r="LC106" i="3"/>
  <c r="LC148" i="3" s="1"/>
  <c r="LD106" i="3"/>
  <c r="LD148" i="3" s="1"/>
  <c r="LE106" i="3"/>
  <c r="LE148" i="3" s="1"/>
  <c r="LF106" i="3"/>
  <c r="LF148" i="3" s="1"/>
  <c r="LG106" i="3"/>
  <c r="LG148" i="3" s="1"/>
  <c r="LH106" i="3"/>
  <c r="LH148" i="3" s="1"/>
  <c r="LI106" i="3"/>
  <c r="LI148" i="3" s="1"/>
  <c r="LJ106" i="3"/>
  <c r="K27" i="19" s="1"/>
  <c r="LK106" i="3"/>
  <c r="LK148" i="3" s="1"/>
  <c r="LL106" i="3"/>
  <c r="LL148" i="3" s="1"/>
  <c r="LM106" i="3"/>
  <c r="LM148" i="3" s="1"/>
  <c r="LN106" i="3"/>
  <c r="LN148" i="3" s="1"/>
  <c r="LO106" i="3"/>
  <c r="LO148" i="3" s="1"/>
  <c r="D107" i="3"/>
  <c r="E28" i="19" s="1"/>
  <c r="E107" i="3"/>
  <c r="E149" i="3" s="1"/>
  <c r="F107" i="3"/>
  <c r="F149" i="3" s="1"/>
  <c r="G107" i="3"/>
  <c r="G149" i="3" s="1"/>
  <c r="H107" i="3"/>
  <c r="H149" i="3" s="1"/>
  <c r="I107" i="3"/>
  <c r="I149" i="3" s="1"/>
  <c r="J107" i="3"/>
  <c r="F28" i="19" s="1"/>
  <c r="K107" i="3"/>
  <c r="K149" i="3" s="1"/>
  <c r="L107" i="3"/>
  <c r="L149" i="3" s="1"/>
  <c r="M107" i="3"/>
  <c r="M149" i="3" s="1"/>
  <c r="N107" i="3"/>
  <c r="N149" i="3" s="1"/>
  <c r="O107" i="3"/>
  <c r="O149" i="3" s="1"/>
  <c r="P107" i="3"/>
  <c r="G28" i="19" s="1"/>
  <c r="Q107" i="3"/>
  <c r="Q149" i="3" s="1"/>
  <c r="R107" i="3"/>
  <c r="R149" i="3" s="1"/>
  <c r="S107" i="3"/>
  <c r="S149" i="3" s="1"/>
  <c r="T107" i="3"/>
  <c r="T149" i="3" s="1"/>
  <c r="U107" i="3"/>
  <c r="V107" i="3"/>
  <c r="W107" i="3"/>
  <c r="W149" i="3" s="1"/>
  <c r="X107" i="3"/>
  <c r="X149" i="3" s="1"/>
  <c r="Y107" i="3"/>
  <c r="Y149" i="3" s="1"/>
  <c r="Z107" i="3"/>
  <c r="Z149" i="3" s="1"/>
  <c r="AA107" i="3"/>
  <c r="AA149" i="3" s="1"/>
  <c r="AB107" i="3"/>
  <c r="AB149" i="3" s="1"/>
  <c r="AC107" i="3"/>
  <c r="AC149" i="3" s="1"/>
  <c r="AD107" i="3"/>
  <c r="AD149" i="3" s="1"/>
  <c r="AE107" i="3"/>
  <c r="AF107" i="3"/>
  <c r="AF149" i="3" s="1"/>
  <c r="AG107" i="3"/>
  <c r="AG149" i="3" s="1"/>
  <c r="AH107" i="3"/>
  <c r="AH149" i="3" s="1"/>
  <c r="AI107" i="3"/>
  <c r="AI149" i="3" s="1"/>
  <c r="AJ107" i="3"/>
  <c r="AJ149" i="3" s="1"/>
  <c r="AK107" i="3"/>
  <c r="AK149" i="3" s="1"/>
  <c r="AL107" i="3"/>
  <c r="AL149" i="3" s="1"/>
  <c r="AM107" i="3"/>
  <c r="AM149" i="3" s="1"/>
  <c r="AN107" i="3"/>
  <c r="AN149" i="3" s="1"/>
  <c r="AO107" i="3"/>
  <c r="AO149" i="3" s="1"/>
  <c r="AP107" i="3"/>
  <c r="AP149" i="3" s="1"/>
  <c r="AQ107" i="3"/>
  <c r="AQ149" i="3" s="1"/>
  <c r="AR107" i="3"/>
  <c r="AR149" i="3" s="1"/>
  <c r="AS107" i="3"/>
  <c r="AS149" i="3" s="1"/>
  <c r="AT107" i="3"/>
  <c r="AT149" i="3" s="1"/>
  <c r="AU107" i="3"/>
  <c r="AU149" i="3" s="1"/>
  <c r="AV107" i="3"/>
  <c r="AV149" i="3" s="1"/>
  <c r="AW107" i="3"/>
  <c r="AW149" i="3" s="1"/>
  <c r="AX107" i="3"/>
  <c r="AX149" i="3" s="1"/>
  <c r="AY107" i="3"/>
  <c r="AY149" i="3" s="1"/>
  <c r="AZ107" i="3"/>
  <c r="AZ149" i="3" s="1"/>
  <c r="BA107" i="3"/>
  <c r="BA149" i="3" s="1"/>
  <c r="BB107" i="3"/>
  <c r="BB149" i="3" s="1"/>
  <c r="BC107" i="3"/>
  <c r="BC149" i="3" s="1"/>
  <c r="BD107" i="3"/>
  <c r="BD149" i="3" s="1"/>
  <c r="BE107" i="3"/>
  <c r="BE149" i="3" s="1"/>
  <c r="BF107" i="3"/>
  <c r="BF149" i="3" s="1"/>
  <c r="BG107" i="3"/>
  <c r="BG149" i="3" s="1"/>
  <c r="BH107" i="3"/>
  <c r="BH149" i="3" s="1"/>
  <c r="BI107" i="3"/>
  <c r="BI149" i="3" s="1"/>
  <c r="BJ107" i="3"/>
  <c r="BJ149" i="3" s="1"/>
  <c r="BK107" i="3"/>
  <c r="BL107" i="3"/>
  <c r="BL149" i="3" s="1"/>
  <c r="BM107" i="3"/>
  <c r="BM149" i="3" s="1"/>
  <c r="BN107" i="3"/>
  <c r="BN149" i="3" s="1"/>
  <c r="BO107" i="3"/>
  <c r="BO149" i="3" s="1"/>
  <c r="BP107" i="3"/>
  <c r="BP149" i="3" s="1"/>
  <c r="BQ107" i="3"/>
  <c r="BQ149" i="3" s="1"/>
  <c r="BR107" i="3"/>
  <c r="BR149" i="3" s="1"/>
  <c r="BS107" i="3"/>
  <c r="BS149" i="3" s="1"/>
  <c r="BT107" i="3"/>
  <c r="BT149" i="3" s="1"/>
  <c r="BU107" i="3"/>
  <c r="BU149" i="3" s="1"/>
  <c r="BV107" i="3"/>
  <c r="BV149" i="3" s="1"/>
  <c r="BW107" i="3"/>
  <c r="BW149" i="3" s="1"/>
  <c r="BX107" i="3"/>
  <c r="BX149" i="3" s="1"/>
  <c r="BY107" i="3"/>
  <c r="BY149" i="3" s="1"/>
  <c r="BZ107" i="3"/>
  <c r="BZ149" i="3" s="1"/>
  <c r="CA107" i="3"/>
  <c r="CA149" i="3" s="1"/>
  <c r="CB107" i="3"/>
  <c r="CB149" i="3" s="1"/>
  <c r="CC107" i="3"/>
  <c r="CC149" i="3" s="1"/>
  <c r="CD107" i="3"/>
  <c r="CD149" i="3" s="1"/>
  <c r="CE107" i="3"/>
  <c r="CE149" i="3" s="1"/>
  <c r="CF107" i="3"/>
  <c r="CF149" i="3" s="1"/>
  <c r="CG107" i="3"/>
  <c r="CG149" i="3" s="1"/>
  <c r="CH107" i="3"/>
  <c r="CH149" i="3" s="1"/>
  <c r="CI107" i="3"/>
  <c r="CI149" i="3" s="1"/>
  <c r="CJ107" i="3"/>
  <c r="CJ149" i="3" s="1"/>
  <c r="CK107" i="3"/>
  <c r="CK149" i="3" s="1"/>
  <c r="CL107" i="3"/>
  <c r="CL149" i="3" s="1"/>
  <c r="CM107" i="3"/>
  <c r="CM149" i="3" s="1"/>
  <c r="CN107" i="3"/>
  <c r="CN149" i="3" s="1"/>
  <c r="CO107" i="3"/>
  <c r="CO149" i="3" s="1"/>
  <c r="CP107" i="3"/>
  <c r="CQ107" i="3"/>
  <c r="CQ149" i="3" s="1"/>
  <c r="CR107" i="3"/>
  <c r="CR149" i="3" s="1"/>
  <c r="CS107" i="3"/>
  <c r="CS149" i="3" s="1"/>
  <c r="CT107" i="3"/>
  <c r="CT149" i="3" s="1"/>
  <c r="CU107" i="3"/>
  <c r="CU149" i="3" s="1"/>
  <c r="CV107" i="3"/>
  <c r="CV149" i="3" s="1"/>
  <c r="CW107" i="3"/>
  <c r="CW149" i="3" s="1"/>
  <c r="CX107" i="3"/>
  <c r="CX149" i="3" s="1"/>
  <c r="CY107" i="3"/>
  <c r="CY149" i="3" s="1"/>
  <c r="CZ107" i="3"/>
  <c r="CZ149" i="3" s="1"/>
  <c r="DA107" i="3"/>
  <c r="DA149" i="3" s="1"/>
  <c r="DB107" i="3"/>
  <c r="DB149" i="3" s="1"/>
  <c r="DC107" i="3"/>
  <c r="DC149" i="3" s="1"/>
  <c r="DD107" i="3"/>
  <c r="DD149" i="3" s="1"/>
  <c r="DE107" i="3"/>
  <c r="DE149" i="3" s="1"/>
  <c r="DF107" i="3"/>
  <c r="DF149" i="3" s="1"/>
  <c r="DG107" i="3"/>
  <c r="DG149" i="3" s="1"/>
  <c r="DH107" i="3"/>
  <c r="DH149" i="3" s="1"/>
  <c r="DI107" i="3"/>
  <c r="DI149" i="3" s="1"/>
  <c r="DJ107" i="3"/>
  <c r="DJ149" i="3" s="1"/>
  <c r="DK107" i="3"/>
  <c r="DK149" i="3" s="1"/>
  <c r="DL107" i="3"/>
  <c r="DL149" i="3" s="1"/>
  <c r="DM107" i="3"/>
  <c r="DM149" i="3" s="1"/>
  <c r="DN107" i="3"/>
  <c r="DN149" i="3" s="1"/>
  <c r="DO107" i="3"/>
  <c r="DO149" i="3" s="1"/>
  <c r="DP107" i="3"/>
  <c r="DP149" i="3" s="1"/>
  <c r="DQ107" i="3"/>
  <c r="DQ149" i="3" s="1"/>
  <c r="DR107" i="3"/>
  <c r="DR149" i="3" s="1"/>
  <c r="DS107" i="3"/>
  <c r="DS149" i="3" s="1"/>
  <c r="DT107" i="3"/>
  <c r="DT149" i="3" s="1"/>
  <c r="DU107" i="3"/>
  <c r="DU149" i="3" s="1"/>
  <c r="DV107" i="3"/>
  <c r="DV149" i="3" s="1"/>
  <c r="DW107" i="3"/>
  <c r="DW149" i="3" s="1"/>
  <c r="DX107" i="3"/>
  <c r="DX149" i="3" s="1"/>
  <c r="DY107" i="3"/>
  <c r="DY149" i="3" s="1"/>
  <c r="DZ107" i="3"/>
  <c r="EA107" i="3"/>
  <c r="EA149" i="3" s="1"/>
  <c r="EB107" i="3"/>
  <c r="EB149" i="3" s="1"/>
  <c r="EC107" i="3"/>
  <c r="EC149" i="3" s="1"/>
  <c r="ED107" i="3"/>
  <c r="ED149" i="3" s="1"/>
  <c r="EE107" i="3"/>
  <c r="EE149" i="3" s="1"/>
  <c r="EF107" i="3"/>
  <c r="EF149" i="3" s="1"/>
  <c r="EG107" i="3"/>
  <c r="EG149" i="3" s="1"/>
  <c r="EH107" i="3"/>
  <c r="EH149" i="3" s="1"/>
  <c r="EI107" i="3"/>
  <c r="EI149" i="3" s="1"/>
  <c r="EJ107" i="3"/>
  <c r="EJ149" i="3" s="1"/>
  <c r="EK107" i="3"/>
  <c r="EK149" i="3" s="1"/>
  <c r="EL107" i="3"/>
  <c r="EL149" i="3" s="1"/>
  <c r="EM107" i="3"/>
  <c r="EM149" i="3" s="1"/>
  <c r="EN107" i="3"/>
  <c r="EN149" i="3" s="1"/>
  <c r="EO107" i="3"/>
  <c r="EO149" i="3" s="1"/>
  <c r="EP107" i="3"/>
  <c r="EP149" i="3" s="1"/>
  <c r="EQ107" i="3"/>
  <c r="EQ149" i="3" s="1"/>
  <c r="ER107" i="3"/>
  <c r="ER149" i="3" s="1"/>
  <c r="ES107" i="3"/>
  <c r="ES149" i="3" s="1"/>
  <c r="ET107" i="3"/>
  <c r="ET149" i="3" s="1"/>
  <c r="EU107" i="3"/>
  <c r="EU149" i="3" s="1"/>
  <c r="EV107" i="3"/>
  <c r="EV149" i="3" s="1"/>
  <c r="EW107" i="3"/>
  <c r="EW149" i="3" s="1"/>
  <c r="EX107" i="3"/>
  <c r="EX149" i="3" s="1"/>
  <c r="EY107" i="3"/>
  <c r="EY149" i="3" s="1"/>
  <c r="EZ107" i="3"/>
  <c r="EZ149" i="3" s="1"/>
  <c r="FA107" i="3"/>
  <c r="FA149" i="3" s="1"/>
  <c r="FB107" i="3"/>
  <c r="FB149" i="3" s="1"/>
  <c r="FC107" i="3"/>
  <c r="FC149" i="3" s="1"/>
  <c r="FD107" i="3"/>
  <c r="FD149" i="3" s="1"/>
  <c r="FE107" i="3"/>
  <c r="FE149" i="3" s="1"/>
  <c r="FF107" i="3"/>
  <c r="FF149" i="3" s="1"/>
  <c r="FG107" i="3"/>
  <c r="FG149" i="3" s="1"/>
  <c r="FH107" i="3"/>
  <c r="FH149" i="3" s="1"/>
  <c r="FI107" i="3"/>
  <c r="FI149" i="3" s="1"/>
  <c r="FJ107" i="3"/>
  <c r="FJ149" i="3" s="1"/>
  <c r="FK107" i="3"/>
  <c r="FK149" i="3" s="1"/>
  <c r="FL107" i="3"/>
  <c r="FL149" i="3" s="1"/>
  <c r="FM107" i="3"/>
  <c r="FM149" i="3" s="1"/>
  <c r="FN107" i="3"/>
  <c r="FN149" i="3" s="1"/>
  <c r="FO107" i="3"/>
  <c r="FO149" i="3" s="1"/>
  <c r="FP107" i="3"/>
  <c r="FP149" i="3" s="1"/>
  <c r="FQ107" i="3"/>
  <c r="FQ149" i="3" s="1"/>
  <c r="FR107" i="3"/>
  <c r="FR149" i="3" s="1"/>
  <c r="FS107" i="3"/>
  <c r="FS149" i="3" s="1"/>
  <c r="FT107" i="3"/>
  <c r="FT149" i="3" s="1"/>
  <c r="FU107" i="3"/>
  <c r="FU149" i="3" s="1"/>
  <c r="FV107" i="3"/>
  <c r="FV149" i="3" s="1"/>
  <c r="FW107" i="3"/>
  <c r="FW149" i="3" s="1"/>
  <c r="FX107" i="3"/>
  <c r="FX149" i="3" s="1"/>
  <c r="FY107" i="3"/>
  <c r="FY149" i="3" s="1"/>
  <c r="FZ107" i="3"/>
  <c r="FZ149" i="3" s="1"/>
  <c r="GA107" i="3"/>
  <c r="GA149" i="3" s="1"/>
  <c r="GB107" i="3"/>
  <c r="GB149" i="3" s="1"/>
  <c r="GC107" i="3"/>
  <c r="GC149" i="3" s="1"/>
  <c r="GD107" i="3"/>
  <c r="GD149" i="3" s="1"/>
  <c r="GE107" i="3"/>
  <c r="GE149" i="3" s="1"/>
  <c r="GF107" i="3"/>
  <c r="GF149" i="3" s="1"/>
  <c r="GG107" i="3"/>
  <c r="GG149" i="3" s="1"/>
  <c r="GH107" i="3"/>
  <c r="GH149" i="3" s="1"/>
  <c r="GI107" i="3"/>
  <c r="GI149" i="3" s="1"/>
  <c r="GJ107" i="3"/>
  <c r="GJ149" i="3" s="1"/>
  <c r="GK107" i="3"/>
  <c r="GK149" i="3" s="1"/>
  <c r="GL107" i="3"/>
  <c r="GL149" i="3" s="1"/>
  <c r="GM107" i="3"/>
  <c r="GM149" i="3" s="1"/>
  <c r="GN107" i="3"/>
  <c r="GN149" i="3" s="1"/>
  <c r="GO107" i="3"/>
  <c r="GO149" i="3" s="1"/>
  <c r="GP107" i="3"/>
  <c r="GP149" i="3" s="1"/>
  <c r="GQ107" i="3"/>
  <c r="GQ149" i="3" s="1"/>
  <c r="GR107" i="3"/>
  <c r="GR149" i="3" s="1"/>
  <c r="GS107" i="3"/>
  <c r="GS149" i="3" s="1"/>
  <c r="GT107" i="3"/>
  <c r="GT149" i="3" s="1"/>
  <c r="GU107" i="3"/>
  <c r="GU149" i="3" s="1"/>
  <c r="GV107" i="3"/>
  <c r="GW107" i="3"/>
  <c r="GW149" i="3" s="1"/>
  <c r="GX107" i="3"/>
  <c r="GX149" i="3" s="1"/>
  <c r="GY107" i="3"/>
  <c r="GY149" i="3" s="1"/>
  <c r="GZ107" i="3"/>
  <c r="GZ149" i="3" s="1"/>
  <c r="HA107" i="3"/>
  <c r="HA149" i="3" s="1"/>
  <c r="HB107" i="3"/>
  <c r="HB149" i="3" s="1"/>
  <c r="HC107" i="3"/>
  <c r="HC149" i="3" s="1"/>
  <c r="HD107" i="3"/>
  <c r="HD149" i="3" s="1"/>
  <c r="HE107" i="3"/>
  <c r="HE149" i="3" s="1"/>
  <c r="HF107" i="3"/>
  <c r="HF149" i="3" s="1"/>
  <c r="HG107" i="3"/>
  <c r="HG149" i="3" s="1"/>
  <c r="HH107" i="3"/>
  <c r="HH149" i="3" s="1"/>
  <c r="HI107" i="3"/>
  <c r="HI149" i="3" s="1"/>
  <c r="HJ107" i="3"/>
  <c r="HJ149" i="3" s="1"/>
  <c r="HK107" i="3"/>
  <c r="HK149" i="3" s="1"/>
  <c r="HL107" i="3"/>
  <c r="HL149" i="3" s="1"/>
  <c r="HM107" i="3"/>
  <c r="HM149" i="3" s="1"/>
  <c r="HN107" i="3"/>
  <c r="HN149" i="3" s="1"/>
  <c r="HO107" i="3"/>
  <c r="HO149" i="3" s="1"/>
  <c r="HP107" i="3"/>
  <c r="HP149" i="3" s="1"/>
  <c r="HQ107" i="3"/>
  <c r="HQ149" i="3" s="1"/>
  <c r="HR107" i="3"/>
  <c r="HR149" i="3" s="1"/>
  <c r="HS107" i="3"/>
  <c r="HS149" i="3" s="1"/>
  <c r="HT107" i="3"/>
  <c r="HT149" i="3" s="1"/>
  <c r="HU107" i="3"/>
  <c r="HU149" i="3" s="1"/>
  <c r="HV107" i="3"/>
  <c r="HV149" i="3" s="1"/>
  <c r="HW107" i="3"/>
  <c r="HW149" i="3" s="1"/>
  <c r="HX107" i="3"/>
  <c r="HX149" i="3" s="1"/>
  <c r="HY107" i="3"/>
  <c r="HY149" i="3" s="1"/>
  <c r="HZ107" i="3"/>
  <c r="HZ149" i="3" s="1"/>
  <c r="IA107" i="3"/>
  <c r="IA149" i="3" s="1"/>
  <c r="IB107" i="3"/>
  <c r="IB149" i="3" s="1"/>
  <c r="IC107" i="3"/>
  <c r="IC149" i="3" s="1"/>
  <c r="ID107" i="3"/>
  <c r="ID149" i="3" s="1"/>
  <c r="IE107" i="3"/>
  <c r="IE149" i="3" s="1"/>
  <c r="IF107" i="3"/>
  <c r="IF149" i="3" s="1"/>
  <c r="IG107" i="3"/>
  <c r="IG149" i="3" s="1"/>
  <c r="IH107" i="3"/>
  <c r="IH149" i="3" s="1"/>
  <c r="II107" i="3"/>
  <c r="II149" i="3" s="1"/>
  <c r="IJ107" i="3"/>
  <c r="IJ149" i="3" s="1"/>
  <c r="IK107" i="3"/>
  <c r="IK149" i="3" s="1"/>
  <c r="IL107" i="3"/>
  <c r="IL149" i="3" s="1"/>
  <c r="IM107" i="3"/>
  <c r="IM149" i="3" s="1"/>
  <c r="IN107" i="3"/>
  <c r="IN149" i="3" s="1"/>
  <c r="IO107" i="3"/>
  <c r="IO149" i="3" s="1"/>
  <c r="IP107" i="3"/>
  <c r="IP149" i="3" s="1"/>
  <c r="IQ107" i="3"/>
  <c r="IQ149" i="3" s="1"/>
  <c r="IR107" i="3"/>
  <c r="IR149" i="3" s="1"/>
  <c r="IS107" i="3"/>
  <c r="IS149" i="3" s="1"/>
  <c r="IT107" i="3"/>
  <c r="IT149" i="3" s="1"/>
  <c r="IU107" i="3"/>
  <c r="IU149" i="3" s="1"/>
  <c r="IV107" i="3"/>
  <c r="IV149" i="3" s="1"/>
  <c r="IW107" i="3"/>
  <c r="IW149" i="3" s="1"/>
  <c r="IX107" i="3"/>
  <c r="IX149" i="3" s="1"/>
  <c r="IY107" i="3"/>
  <c r="IY149" i="3" s="1"/>
  <c r="IZ107" i="3"/>
  <c r="IZ149" i="3" s="1"/>
  <c r="JA107" i="3"/>
  <c r="JA149" i="3" s="1"/>
  <c r="JB107" i="3"/>
  <c r="JB149" i="3" s="1"/>
  <c r="JC107" i="3"/>
  <c r="JC149" i="3" s="1"/>
  <c r="JD107" i="3"/>
  <c r="JD149" i="3" s="1"/>
  <c r="JE107" i="3"/>
  <c r="JE149" i="3" s="1"/>
  <c r="JF107" i="3"/>
  <c r="JF149" i="3" s="1"/>
  <c r="JG107" i="3"/>
  <c r="JG149" i="3" s="1"/>
  <c r="JH107" i="3"/>
  <c r="JH149" i="3" s="1"/>
  <c r="JI107" i="3"/>
  <c r="JI149" i="3" s="1"/>
  <c r="JJ107" i="3"/>
  <c r="JJ149" i="3" s="1"/>
  <c r="JK107" i="3"/>
  <c r="JK149" i="3" s="1"/>
  <c r="JL107" i="3"/>
  <c r="JL149" i="3" s="1"/>
  <c r="JM107" i="3"/>
  <c r="JM149" i="3" s="1"/>
  <c r="JN107" i="3"/>
  <c r="JN149" i="3" s="1"/>
  <c r="JO107" i="3"/>
  <c r="JO149" i="3" s="1"/>
  <c r="JP107" i="3"/>
  <c r="JP149" i="3" s="1"/>
  <c r="JQ107" i="3"/>
  <c r="JQ149" i="3" s="1"/>
  <c r="JR107" i="3"/>
  <c r="JR149" i="3" s="1"/>
  <c r="JS107" i="3"/>
  <c r="JS149" i="3" s="1"/>
  <c r="JT107" i="3"/>
  <c r="JT149" i="3" s="1"/>
  <c r="JU107" i="3"/>
  <c r="JU149" i="3" s="1"/>
  <c r="JV107" i="3"/>
  <c r="JV149" i="3" s="1"/>
  <c r="JW107" i="3"/>
  <c r="JW149" i="3" s="1"/>
  <c r="JX107" i="3"/>
  <c r="JX149" i="3" s="1"/>
  <c r="JY107" i="3"/>
  <c r="JY149" i="3" s="1"/>
  <c r="JZ107" i="3"/>
  <c r="JZ149" i="3" s="1"/>
  <c r="KA107" i="3"/>
  <c r="KA149" i="3" s="1"/>
  <c r="KB107" i="3"/>
  <c r="KC107" i="3"/>
  <c r="KC149" i="3" s="1"/>
  <c r="KD107" i="3"/>
  <c r="KD149" i="3" s="1"/>
  <c r="KE107" i="3"/>
  <c r="KE149" i="3" s="1"/>
  <c r="KF107" i="3"/>
  <c r="KF149" i="3" s="1"/>
  <c r="KG107" i="3"/>
  <c r="KG149" i="3" s="1"/>
  <c r="KH107" i="3"/>
  <c r="KH149" i="3" s="1"/>
  <c r="KI107" i="3"/>
  <c r="KI149" i="3" s="1"/>
  <c r="KJ107" i="3"/>
  <c r="I28" i="19" s="1"/>
  <c r="KK107" i="3"/>
  <c r="KK149" i="3" s="1"/>
  <c r="KL107" i="3"/>
  <c r="KL149" i="3" s="1"/>
  <c r="KM107" i="3"/>
  <c r="KM149" i="3" s="1"/>
  <c r="KN107" i="3"/>
  <c r="KN149" i="3" s="1"/>
  <c r="KO107" i="3"/>
  <c r="KO149" i="3" s="1"/>
  <c r="KP107" i="3"/>
  <c r="KP149" i="3" s="1"/>
  <c r="KQ107" i="3"/>
  <c r="KQ149" i="3" s="1"/>
  <c r="KR107" i="3"/>
  <c r="KR149" i="3" s="1"/>
  <c r="KS107" i="3"/>
  <c r="KS149" i="3" s="1"/>
  <c r="KT107" i="3"/>
  <c r="KT149" i="3" s="1"/>
  <c r="KU107" i="3"/>
  <c r="KU149" i="3" s="1"/>
  <c r="KV107" i="3"/>
  <c r="KV149" i="3" s="1"/>
  <c r="KW107" i="3"/>
  <c r="KW149" i="3" s="1"/>
  <c r="KX107" i="3"/>
  <c r="J28" i="19" s="1"/>
  <c r="KY107" i="3"/>
  <c r="KY149" i="3" s="1"/>
  <c r="KZ107" i="3"/>
  <c r="KZ149" i="3" s="1"/>
  <c r="LA107" i="3"/>
  <c r="LA149" i="3" s="1"/>
  <c r="LB107" i="3"/>
  <c r="LB149" i="3" s="1"/>
  <c r="LC107" i="3"/>
  <c r="LC149" i="3" s="1"/>
  <c r="LD107" i="3"/>
  <c r="LD149" i="3" s="1"/>
  <c r="LE107" i="3"/>
  <c r="LE149" i="3" s="1"/>
  <c r="LF107" i="3"/>
  <c r="LF149" i="3" s="1"/>
  <c r="LG107" i="3"/>
  <c r="LG149" i="3" s="1"/>
  <c r="LH107" i="3"/>
  <c r="LH149" i="3" s="1"/>
  <c r="LI107" i="3"/>
  <c r="LI149" i="3" s="1"/>
  <c r="LJ107" i="3"/>
  <c r="K28" i="19" s="1"/>
  <c r="LK107" i="3"/>
  <c r="LK149" i="3" s="1"/>
  <c r="LL107" i="3"/>
  <c r="LL149" i="3" s="1"/>
  <c r="LM107" i="3"/>
  <c r="LM149" i="3" s="1"/>
  <c r="LN107" i="3"/>
  <c r="LN149" i="3" s="1"/>
  <c r="LO107" i="3"/>
  <c r="LO149" i="3" s="1"/>
  <c r="D108" i="3"/>
  <c r="E30" i="19" s="1"/>
  <c r="E108" i="3"/>
  <c r="E150" i="3" s="1"/>
  <c r="F108" i="3"/>
  <c r="F150" i="3" s="1"/>
  <c r="G108" i="3"/>
  <c r="G150" i="3" s="1"/>
  <c r="H108" i="3"/>
  <c r="H150" i="3" s="1"/>
  <c r="I108" i="3"/>
  <c r="I150" i="3" s="1"/>
  <c r="J108" i="3"/>
  <c r="F30" i="19" s="1"/>
  <c r="K108" i="3"/>
  <c r="K150" i="3" s="1"/>
  <c r="L108" i="3"/>
  <c r="L150" i="3" s="1"/>
  <c r="M108" i="3"/>
  <c r="M150" i="3" s="1"/>
  <c r="N108" i="3"/>
  <c r="N150" i="3" s="1"/>
  <c r="O108" i="3"/>
  <c r="O150" i="3" s="1"/>
  <c r="P108" i="3"/>
  <c r="G30" i="19" s="1"/>
  <c r="Q108" i="3"/>
  <c r="Q150" i="3" s="1"/>
  <c r="R108" i="3"/>
  <c r="R150" i="3" s="1"/>
  <c r="S108" i="3"/>
  <c r="S150" i="3" s="1"/>
  <c r="T108" i="3"/>
  <c r="T150" i="3" s="1"/>
  <c r="U108" i="3"/>
  <c r="U150" i="3" s="1"/>
  <c r="V108" i="3"/>
  <c r="H30" i="19" s="1"/>
  <c r="W108" i="3"/>
  <c r="W150" i="3" s="1"/>
  <c r="X108" i="3"/>
  <c r="X150" i="3" s="1"/>
  <c r="Y108" i="3"/>
  <c r="Y150" i="3" s="1"/>
  <c r="Z108" i="3"/>
  <c r="Z150" i="3" s="1"/>
  <c r="AA108" i="3"/>
  <c r="AA150" i="3" s="1"/>
  <c r="AB108" i="3"/>
  <c r="AB150" i="3" s="1"/>
  <c r="AC108" i="3"/>
  <c r="AC150" i="3" s="1"/>
  <c r="AD108" i="3"/>
  <c r="AD150" i="3" s="1"/>
  <c r="AE108" i="3"/>
  <c r="AE150" i="3" s="1"/>
  <c r="AF108" i="3"/>
  <c r="AF150" i="3" s="1"/>
  <c r="AG108" i="3"/>
  <c r="AG150" i="3" s="1"/>
  <c r="AH108" i="3"/>
  <c r="AH150" i="3" s="1"/>
  <c r="AI108" i="3"/>
  <c r="AI150" i="3" s="1"/>
  <c r="AJ108" i="3"/>
  <c r="AJ150" i="3" s="1"/>
  <c r="AK108" i="3"/>
  <c r="AK150" i="3" s="1"/>
  <c r="AL108" i="3"/>
  <c r="AL150" i="3" s="1"/>
  <c r="AM108" i="3"/>
  <c r="AM150" i="3" s="1"/>
  <c r="AN108" i="3"/>
  <c r="AN150" i="3" s="1"/>
  <c r="AO108" i="3"/>
  <c r="AO150" i="3" s="1"/>
  <c r="AP108" i="3"/>
  <c r="AP150" i="3" s="1"/>
  <c r="AQ108" i="3"/>
  <c r="AQ150" i="3" s="1"/>
  <c r="AR108" i="3"/>
  <c r="AR150" i="3" s="1"/>
  <c r="AS108" i="3"/>
  <c r="AS150" i="3" s="1"/>
  <c r="AT108" i="3"/>
  <c r="AT150" i="3" s="1"/>
  <c r="AU108" i="3"/>
  <c r="AU150" i="3" s="1"/>
  <c r="AV108" i="3"/>
  <c r="AV150" i="3" s="1"/>
  <c r="AW108" i="3"/>
  <c r="AW150" i="3" s="1"/>
  <c r="AX108" i="3"/>
  <c r="AX150" i="3" s="1"/>
  <c r="AY108" i="3"/>
  <c r="AY150" i="3" s="1"/>
  <c r="AZ108" i="3"/>
  <c r="AZ150" i="3" s="1"/>
  <c r="BA108" i="3"/>
  <c r="BA150" i="3" s="1"/>
  <c r="BB108" i="3"/>
  <c r="BB150" i="3" s="1"/>
  <c r="BC108" i="3"/>
  <c r="BC150" i="3" s="1"/>
  <c r="BD108" i="3"/>
  <c r="BD150" i="3" s="1"/>
  <c r="BE108" i="3"/>
  <c r="BE150" i="3" s="1"/>
  <c r="BF108" i="3"/>
  <c r="BF150" i="3" s="1"/>
  <c r="BG108" i="3"/>
  <c r="BG150" i="3" s="1"/>
  <c r="BH108" i="3"/>
  <c r="BH150" i="3" s="1"/>
  <c r="BI108" i="3"/>
  <c r="BI150" i="3" s="1"/>
  <c r="BJ108" i="3"/>
  <c r="BJ150" i="3" s="1"/>
  <c r="BK108" i="3"/>
  <c r="BK150" i="3" s="1"/>
  <c r="BL108" i="3"/>
  <c r="BL150" i="3" s="1"/>
  <c r="BM108" i="3"/>
  <c r="BM150" i="3" s="1"/>
  <c r="BN108" i="3"/>
  <c r="BN150" i="3" s="1"/>
  <c r="BO108" i="3"/>
  <c r="BO150" i="3" s="1"/>
  <c r="BP108" i="3"/>
  <c r="BP150" i="3" s="1"/>
  <c r="BQ108" i="3"/>
  <c r="BQ150" i="3" s="1"/>
  <c r="BR108" i="3"/>
  <c r="BS108" i="3"/>
  <c r="BS150" i="3" s="1"/>
  <c r="BT108" i="3"/>
  <c r="BT150" i="3" s="1"/>
  <c r="BU108" i="3"/>
  <c r="BU150" i="3" s="1"/>
  <c r="BV108" i="3"/>
  <c r="BV150" i="3" s="1"/>
  <c r="BW108" i="3"/>
  <c r="BW150" i="3" s="1"/>
  <c r="BX108" i="3"/>
  <c r="BX150" i="3" s="1"/>
  <c r="BY108" i="3"/>
  <c r="BY150" i="3" s="1"/>
  <c r="BZ108" i="3"/>
  <c r="BZ150" i="3" s="1"/>
  <c r="CA108" i="3"/>
  <c r="CA150" i="3" s="1"/>
  <c r="CB108" i="3"/>
  <c r="CB150" i="3" s="1"/>
  <c r="CC108" i="3"/>
  <c r="CC150" i="3" s="1"/>
  <c r="CD108" i="3"/>
  <c r="CD150" i="3" s="1"/>
  <c r="CE108" i="3"/>
  <c r="CE150" i="3" s="1"/>
  <c r="CF108" i="3"/>
  <c r="CF150" i="3" s="1"/>
  <c r="CG108" i="3"/>
  <c r="CG150" i="3" s="1"/>
  <c r="CH108" i="3"/>
  <c r="CH150" i="3" s="1"/>
  <c r="CI108" i="3"/>
  <c r="CI150" i="3" s="1"/>
  <c r="CJ108" i="3"/>
  <c r="CJ150" i="3" s="1"/>
  <c r="CK108" i="3"/>
  <c r="CK150" i="3" s="1"/>
  <c r="CL108" i="3"/>
  <c r="CL150" i="3" s="1"/>
  <c r="CM108" i="3"/>
  <c r="CM150" i="3" s="1"/>
  <c r="CN108" i="3"/>
  <c r="CN150" i="3" s="1"/>
  <c r="CO108" i="3"/>
  <c r="CO150" i="3" s="1"/>
  <c r="CP108" i="3"/>
  <c r="CP150" i="3" s="1"/>
  <c r="CQ108" i="3"/>
  <c r="CQ150" i="3" s="1"/>
  <c r="CR108" i="3"/>
  <c r="CR150" i="3" s="1"/>
  <c r="CS108" i="3"/>
  <c r="CS150" i="3" s="1"/>
  <c r="CT108" i="3"/>
  <c r="CT150" i="3" s="1"/>
  <c r="CU108" i="3"/>
  <c r="CU150" i="3" s="1"/>
  <c r="CV108" i="3"/>
  <c r="CV150" i="3" s="1"/>
  <c r="CW108" i="3"/>
  <c r="CW150" i="3" s="1"/>
  <c r="CX108" i="3"/>
  <c r="CX150" i="3" s="1"/>
  <c r="CY108" i="3"/>
  <c r="CY150" i="3" s="1"/>
  <c r="CZ108" i="3"/>
  <c r="CZ150" i="3" s="1"/>
  <c r="DA108" i="3"/>
  <c r="DA150" i="3" s="1"/>
  <c r="DB108" i="3"/>
  <c r="DB150" i="3" s="1"/>
  <c r="DC108" i="3"/>
  <c r="DC150" i="3" s="1"/>
  <c r="DD108" i="3"/>
  <c r="DD150" i="3" s="1"/>
  <c r="DE108" i="3"/>
  <c r="DE150" i="3" s="1"/>
  <c r="DF108" i="3"/>
  <c r="DF150" i="3" s="1"/>
  <c r="DG108" i="3"/>
  <c r="DG150" i="3" s="1"/>
  <c r="DH108" i="3"/>
  <c r="DH150" i="3" s="1"/>
  <c r="DI108" i="3"/>
  <c r="DI150" i="3" s="1"/>
  <c r="DJ108" i="3"/>
  <c r="DJ150" i="3" s="1"/>
  <c r="DK108" i="3"/>
  <c r="DK150" i="3" s="1"/>
  <c r="DL108" i="3"/>
  <c r="DL150" i="3" s="1"/>
  <c r="DM108" i="3"/>
  <c r="DM150" i="3" s="1"/>
  <c r="DN108" i="3"/>
  <c r="DN150" i="3" s="1"/>
  <c r="DO108" i="3"/>
  <c r="DO150" i="3" s="1"/>
  <c r="DP108" i="3"/>
  <c r="DP150" i="3" s="1"/>
  <c r="DQ108" i="3"/>
  <c r="DQ150" i="3" s="1"/>
  <c r="DR108" i="3"/>
  <c r="DR150" i="3" s="1"/>
  <c r="DS108" i="3"/>
  <c r="DS150" i="3" s="1"/>
  <c r="DT108" i="3"/>
  <c r="DT150" i="3" s="1"/>
  <c r="DU108" i="3"/>
  <c r="DU150" i="3" s="1"/>
  <c r="DV108" i="3"/>
  <c r="DV150" i="3" s="1"/>
  <c r="DW108" i="3"/>
  <c r="DW150" i="3" s="1"/>
  <c r="DX108" i="3"/>
  <c r="DX150" i="3" s="1"/>
  <c r="DY108" i="3"/>
  <c r="DY150" i="3" s="1"/>
  <c r="DZ108" i="3"/>
  <c r="DZ150" i="3" s="1"/>
  <c r="EA108" i="3"/>
  <c r="EA150" i="3" s="1"/>
  <c r="EB108" i="3"/>
  <c r="EB150" i="3" s="1"/>
  <c r="EC108" i="3"/>
  <c r="EC150" i="3" s="1"/>
  <c r="ED108" i="3"/>
  <c r="ED150" i="3" s="1"/>
  <c r="EE108" i="3"/>
  <c r="EE150" i="3" s="1"/>
  <c r="EF108" i="3"/>
  <c r="EF150" i="3" s="1"/>
  <c r="EG108" i="3"/>
  <c r="EG150" i="3" s="1"/>
  <c r="EH108" i="3"/>
  <c r="EH150" i="3" s="1"/>
  <c r="EI108" i="3"/>
  <c r="EI150" i="3" s="1"/>
  <c r="EJ108" i="3"/>
  <c r="EJ150" i="3" s="1"/>
  <c r="EK108" i="3"/>
  <c r="EK150" i="3" s="1"/>
  <c r="EL108" i="3"/>
  <c r="EL150" i="3" s="1"/>
  <c r="EM108" i="3"/>
  <c r="EM150" i="3" s="1"/>
  <c r="EN108" i="3"/>
  <c r="EN150" i="3" s="1"/>
  <c r="EO108" i="3"/>
  <c r="EO150" i="3" s="1"/>
  <c r="EP108" i="3"/>
  <c r="EP150" i="3" s="1"/>
  <c r="EQ108" i="3"/>
  <c r="EQ150" i="3" s="1"/>
  <c r="ER108" i="3"/>
  <c r="ER150" i="3" s="1"/>
  <c r="ES108" i="3"/>
  <c r="ES150" i="3" s="1"/>
  <c r="ET108" i="3"/>
  <c r="ET150" i="3" s="1"/>
  <c r="EU108" i="3"/>
  <c r="EU150" i="3" s="1"/>
  <c r="EV108" i="3"/>
  <c r="EV150" i="3" s="1"/>
  <c r="EW108" i="3"/>
  <c r="EX108" i="3"/>
  <c r="EX150" i="3" s="1"/>
  <c r="EY108" i="3"/>
  <c r="EY150" i="3" s="1"/>
  <c r="EZ108" i="3"/>
  <c r="EZ150" i="3" s="1"/>
  <c r="FA108" i="3"/>
  <c r="FA150" i="3" s="1"/>
  <c r="FB108" i="3"/>
  <c r="FB150" i="3" s="1"/>
  <c r="FC108" i="3"/>
  <c r="FC150" i="3" s="1"/>
  <c r="FD108" i="3"/>
  <c r="FD150" i="3" s="1"/>
  <c r="FE108" i="3"/>
  <c r="FE150" i="3" s="1"/>
  <c r="FF108" i="3"/>
  <c r="FF150" i="3" s="1"/>
  <c r="FG108" i="3"/>
  <c r="FG150" i="3" s="1"/>
  <c r="FH108" i="3"/>
  <c r="FH150" i="3" s="1"/>
  <c r="FI108" i="3"/>
  <c r="FI150" i="3" s="1"/>
  <c r="FJ108" i="3"/>
  <c r="FJ150" i="3" s="1"/>
  <c r="FK108" i="3"/>
  <c r="FK150" i="3" s="1"/>
  <c r="FL108" i="3"/>
  <c r="FL150" i="3" s="1"/>
  <c r="FM108" i="3"/>
  <c r="FM150" i="3" s="1"/>
  <c r="FN108" i="3"/>
  <c r="FN150" i="3" s="1"/>
  <c r="FO108" i="3"/>
  <c r="FO150" i="3" s="1"/>
  <c r="FP108" i="3"/>
  <c r="FP150" i="3" s="1"/>
  <c r="FQ108" i="3"/>
  <c r="FQ150" i="3" s="1"/>
  <c r="FR108" i="3"/>
  <c r="FR150" i="3" s="1"/>
  <c r="FS108" i="3"/>
  <c r="FS150" i="3" s="1"/>
  <c r="FT108" i="3"/>
  <c r="FT150" i="3" s="1"/>
  <c r="FU108" i="3"/>
  <c r="FU150" i="3" s="1"/>
  <c r="FV108" i="3"/>
  <c r="FV150" i="3" s="1"/>
  <c r="FW108" i="3"/>
  <c r="FW150" i="3" s="1"/>
  <c r="FX108" i="3"/>
  <c r="FY108" i="3"/>
  <c r="FY150" i="3" s="1"/>
  <c r="FZ108" i="3"/>
  <c r="FZ150" i="3" s="1"/>
  <c r="GA108" i="3"/>
  <c r="GA150" i="3" s="1"/>
  <c r="GB108" i="3"/>
  <c r="GB150" i="3" s="1"/>
  <c r="GC108" i="3"/>
  <c r="GC150" i="3" s="1"/>
  <c r="GD108" i="3"/>
  <c r="GD150" i="3" s="1"/>
  <c r="GE108" i="3"/>
  <c r="GE150" i="3" s="1"/>
  <c r="GF108" i="3"/>
  <c r="GF150" i="3" s="1"/>
  <c r="GG108" i="3"/>
  <c r="GG150" i="3" s="1"/>
  <c r="GH108" i="3"/>
  <c r="GH150" i="3" s="1"/>
  <c r="GI108" i="3"/>
  <c r="GI150" i="3" s="1"/>
  <c r="GJ108" i="3"/>
  <c r="GJ150" i="3" s="1"/>
  <c r="GK108" i="3"/>
  <c r="GK150" i="3" s="1"/>
  <c r="GL108" i="3"/>
  <c r="GL150" i="3" s="1"/>
  <c r="GM108" i="3"/>
  <c r="GM150" i="3" s="1"/>
  <c r="GN108" i="3"/>
  <c r="GO108" i="3"/>
  <c r="GO150" i="3" s="1"/>
  <c r="GP108" i="3"/>
  <c r="GP150" i="3" s="1"/>
  <c r="GQ108" i="3"/>
  <c r="GQ150" i="3" s="1"/>
  <c r="GR108" i="3"/>
  <c r="GR150" i="3" s="1"/>
  <c r="GS108" i="3"/>
  <c r="GS150" i="3" s="1"/>
  <c r="GT108" i="3"/>
  <c r="GT150" i="3" s="1"/>
  <c r="GU108" i="3"/>
  <c r="GU150" i="3" s="1"/>
  <c r="GV108" i="3"/>
  <c r="GV150" i="3" s="1"/>
  <c r="GW108" i="3"/>
  <c r="GW150" i="3" s="1"/>
  <c r="GX108" i="3"/>
  <c r="GX150" i="3" s="1"/>
  <c r="GY108" i="3"/>
  <c r="GY150" i="3" s="1"/>
  <c r="GZ108" i="3"/>
  <c r="GZ150" i="3" s="1"/>
  <c r="HA108" i="3"/>
  <c r="HA150" i="3" s="1"/>
  <c r="HB108" i="3"/>
  <c r="HB150" i="3" s="1"/>
  <c r="HC108" i="3"/>
  <c r="HC150" i="3" s="1"/>
  <c r="HD108" i="3"/>
  <c r="HD150" i="3" s="1"/>
  <c r="HE108" i="3"/>
  <c r="HE150" i="3" s="1"/>
  <c r="HF108" i="3"/>
  <c r="HF150" i="3" s="1"/>
  <c r="HG108" i="3"/>
  <c r="HG150" i="3" s="1"/>
  <c r="HH108" i="3"/>
  <c r="HH150" i="3" s="1"/>
  <c r="HI108" i="3"/>
  <c r="HI150" i="3" s="1"/>
  <c r="HJ108" i="3"/>
  <c r="HJ150" i="3" s="1"/>
  <c r="HK108" i="3"/>
  <c r="HL108" i="3"/>
  <c r="HL150" i="3" s="1"/>
  <c r="HM108" i="3"/>
  <c r="HM150" i="3" s="1"/>
  <c r="HN108" i="3"/>
  <c r="HN150" i="3" s="1"/>
  <c r="HO108" i="3"/>
  <c r="HO150" i="3" s="1"/>
  <c r="HP108" i="3"/>
  <c r="HP150" i="3" s="1"/>
  <c r="HQ108" i="3"/>
  <c r="HQ150" i="3" s="1"/>
  <c r="HR108" i="3"/>
  <c r="HR150" i="3" s="1"/>
  <c r="HS108" i="3"/>
  <c r="HS150" i="3" s="1"/>
  <c r="HT108" i="3"/>
  <c r="HT150" i="3" s="1"/>
  <c r="HU108" i="3"/>
  <c r="HU150" i="3" s="1"/>
  <c r="HV108" i="3"/>
  <c r="HV150" i="3" s="1"/>
  <c r="HW108" i="3"/>
  <c r="HW150" i="3" s="1"/>
  <c r="HX108" i="3"/>
  <c r="HX150" i="3" s="1"/>
  <c r="HY108" i="3"/>
  <c r="HY150" i="3" s="1"/>
  <c r="HZ108" i="3"/>
  <c r="HZ150" i="3" s="1"/>
  <c r="IA108" i="3"/>
  <c r="IA150" i="3" s="1"/>
  <c r="IB108" i="3"/>
  <c r="IB150" i="3" s="1"/>
  <c r="IC108" i="3"/>
  <c r="IC150" i="3" s="1"/>
  <c r="ID108" i="3"/>
  <c r="ID150" i="3" s="1"/>
  <c r="IE108" i="3"/>
  <c r="IE150" i="3" s="1"/>
  <c r="IF108" i="3"/>
  <c r="IF150" i="3" s="1"/>
  <c r="IG108" i="3"/>
  <c r="IG150" i="3" s="1"/>
  <c r="IH108" i="3"/>
  <c r="IH150" i="3" s="1"/>
  <c r="II108" i="3"/>
  <c r="II150" i="3" s="1"/>
  <c r="IJ108" i="3"/>
  <c r="IJ150" i="3" s="1"/>
  <c r="IK108" i="3"/>
  <c r="IK150" i="3" s="1"/>
  <c r="IL108" i="3"/>
  <c r="IL150" i="3" s="1"/>
  <c r="IM108" i="3"/>
  <c r="IM150" i="3" s="1"/>
  <c r="IN108" i="3"/>
  <c r="IN150" i="3" s="1"/>
  <c r="IO108" i="3"/>
  <c r="IO150" i="3" s="1"/>
  <c r="IP108" i="3"/>
  <c r="IP150" i="3" s="1"/>
  <c r="IQ108" i="3"/>
  <c r="IQ150" i="3" s="1"/>
  <c r="IR108" i="3"/>
  <c r="IR150" i="3" s="1"/>
  <c r="IS108" i="3"/>
  <c r="IS150" i="3" s="1"/>
  <c r="IT108" i="3"/>
  <c r="IT150" i="3" s="1"/>
  <c r="IU108" i="3"/>
  <c r="IU150" i="3" s="1"/>
  <c r="IV108" i="3"/>
  <c r="IV150" i="3" s="1"/>
  <c r="IW108" i="3"/>
  <c r="IW150" i="3" s="1"/>
  <c r="IX108" i="3"/>
  <c r="IX150" i="3" s="1"/>
  <c r="IY108" i="3"/>
  <c r="IY150" i="3" s="1"/>
  <c r="IZ108" i="3"/>
  <c r="IZ150" i="3" s="1"/>
  <c r="JA108" i="3"/>
  <c r="JA150" i="3" s="1"/>
  <c r="JB108" i="3"/>
  <c r="JB150" i="3" s="1"/>
  <c r="JC108" i="3"/>
  <c r="JC150" i="3" s="1"/>
  <c r="JD108" i="3"/>
  <c r="JD150" i="3" s="1"/>
  <c r="JE108" i="3"/>
  <c r="JE150" i="3" s="1"/>
  <c r="JF108" i="3"/>
  <c r="JF150" i="3" s="1"/>
  <c r="JG108" i="3"/>
  <c r="JG150" i="3" s="1"/>
  <c r="JH108" i="3"/>
  <c r="JH150" i="3" s="1"/>
  <c r="JI108" i="3"/>
  <c r="JI150" i="3" s="1"/>
  <c r="JJ108" i="3"/>
  <c r="JJ150" i="3" s="1"/>
  <c r="JK108" i="3"/>
  <c r="JK150" i="3" s="1"/>
  <c r="JL108" i="3"/>
  <c r="JL150" i="3" s="1"/>
  <c r="JM108" i="3"/>
  <c r="JM150" i="3" s="1"/>
  <c r="JN108" i="3"/>
  <c r="JN150" i="3" s="1"/>
  <c r="JO108" i="3"/>
  <c r="JO150" i="3" s="1"/>
  <c r="JP108" i="3"/>
  <c r="JP150" i="3" s="1"/>
  <c r="JQ108" i="3"/>
  <c r="JQ150" i="3" s="1"/>
  <c r="JR108" i="3"/>
  <c r="JR150" i="3" s="1"/>
  <c r="JS108" i="3"/>
  <c r="JS150" i="3" s="1"/>
  <c r="JT108" i="3"/>
  <c r="JT150" i="3" s="1"/>
  <c r="JU108" i="3"/>
  <c r="JU150" i="3" s="1"/>
  <c r="JV108" i="3"/>
  <c r="JV150" i="3" s="1"/>
  <c r="JW108" i="3"/>
  <c r="JW150" i="3" s="1"/>
  <c r="JX108" i="3"/>
  <c r="JX150" i="3" s="1"/>
  <c r="JY108" i="3"/>
  <c r="JY150" i="3" s="1"/>
  <c r="JZ108" i="3"/>
  <c r="JZ150" i="3" s="1"/>
  <c r="KA108" i="3"/>
  <c r="KA150" i="3" s="1"/>
  <c r="KB108" i="3"/>
  <c r="KB150" i="3" s="1"/>
  <c r="KC108" i="3"/>
  <c r="KC150" i="3" s="1"/>
  <c r="KD108" i="3"/>
  <c r="KD150" i="3" s="1"/>
  <c r="KE108" i="3"/>
  <c r="KE150" i="3" s="1"/>
  <c r="KF108" i="3"/>
  <c r="KF150" i="3" s="1"/>
  <c r="KG108" i="3"/>
  <c r="KG150" i="3" s="1"/>
  <c r="KH108" i="3"/>
  <c r="KH150" i="3" s="1"/>
  <c r="KI108" i="3"/>
  <c r="KI150" i="3" s="1"/>
  <c r="KJ108" i="3"/>
  <c r="I30" i="19" s="1"/>
  <c r="KK108" i="3"/>
  <c r="KK150" i="3" s="1"/>
  <c r="KL108" i="3"/>
  <c r="KL150" i="3" s="1"/>
  <c r="KM108" i="3"/>
  <c r="KM150" i="3" s="1"/>
  <c r="KN108" i="3"/>
  <c r="KN150" i="3" s="1"/>
  <c r="KO108" i="3"/>
  <c r="KO150" i="3" s="1"/>
  <c r="KP108" i="3"/>
  <c r="KP150" i="3" s="1"/>
  <c r="KQ108" i="3"/>
  <c r="KQ150" i="3" s="1"/>
  <c r="KR108" i="3"/>
  <c r="KR150" i="3" s="1"/>
  <c r="KS108" i="3"/>
  <c r="KS150" i="3" s="1"/>
  <c r="KT108" i="3"/>
  <c r="KT150" i="3" s="1"/>
  <c r="KU108" i="3"/>
  <c r="KU150" i="3" s="1"/>
  <c r="KV108" i="3"/>
  <c r="KW108" i="3"/>
  <c r="KW150" i="3" s="1"/>
  <c r="KX108" i="3"/>
  <c r="J30" i="19" s="1"/>
  <c r="KY108" i="3"/>
  <c r="KY150" i="3" s="1"/>
  <c r="KZ108" i="3"/>
  <c r="KZ150" i="3" s="1"/>
  <c r="LA108" i="3"/>
  <c r="LA150" i="3" s="1"/>
  <c r="LB108" i="3"/>
  <c r="LB150" i="3" s="1"/>
  <c r="LC108" i="3"/>
  <c r="LC150" i="3" s="1"/>
  <c r="LD108" i="3"/>
  <c r="LD150" i="3" s="1"/>
  <c r="LE108" i="3"/>
  <c r="LE150" i="3" s="1"/>
  <c r="LF108" i="3"/>
  <c r="LF150" i="3" s="1"/>
  <c r="LG108" i="3"/>
  <c r="LG150" i="3" s="1"/>
  <c r="LH108" i="3"/>
  <c r="LH150" i="3" s="1"/>
  <c r="LI108" i="3"/>
  <c r="LI150" i="3" s="1"/>
  <c r="LJ108" i="3"/>
  <c r="K30" i="19" s="1"/>
  <c r="LK108" i="3"/>
  <c r="LK150" i="3" s="1"/>
  <c r="LL108" i="3"/>
  <c r="LL150" i="3" s="1"/>
  <c r="LM108" i="3"/>
  <c r="LM150" i="3" s="1"/>
  <c r="LN108" i="3"/>
  <c r="LN150" i="3" s="1"/>
  <c r="LO108" i="3"/>
  <c r="LO150" i="3" s="1"/>
  <c r="D109" i="3"/>
  <c r="E31" i="19" s="1"/>
  <c r="E109" i="3"/>
  <c r="E151" i="3" s="1"/>
  <c r="F109" i="3"/>
  <c r="F151" i="3" s="1"/>
  <c r="G109" i="3"/>
  <c r="G151" i="3" s="1"/>
  <c r="H109" i="3"/>
  <c r="H151" i="3" s="1"/>
  <c r="I109" i="3"/>
  <c r="I151" i="3" s="1"/>
  <c r="J109" i="3"/>
  <c r="F31" i="19" s="1"/>
  <c r="K109" i="3"/>
  <c r="K151" i="3" s="1"/>
  <c r="L109" i="3"/>
  <c r="L151" i="3" s="1"/>
  <c r="M109" i="3"/>
  <c r="M151" i="3" s="1"/>
  <c r="N109" i="3"/>
  <c r="N151" i="3" s="1"/>
  <c r="O109" i="3"/>
  <c r="O151" i="3" s="1"/>
  <c r="P109" i="3"/>
  <c r="G31" i="19" s="1"/>
  <c r="Q109" i="3"/>
  <c r="Q151" i="3" s="1"/>
  <c r="R109" i="3"/>
  <c r="R151" i="3" s="1"/>
  <c r="S109" i="3"/>
  <c r="S151" i="3" s="1"/>
  <c r="T109" i="3"/>
  <c r="T151" i="3" s="1"/>
  <c r="U109" i="3"/>
  <c r="U151" i="3" s="1"/>
  <c r="V109" i="3"/>
  <c r="W109" i="3"/>
  <c r="W151" i="3" s="1"/>
  <c r="X109" i="3"/>
  <c r="X151" i="3" s="1"/>
  <c r="Y109" i="3"/>
  <c r="Y151" i="3" s="1"/>
  <c r="Z109" i="3"/>
  <c r="Z151" i="3" s="1"/>
  <c r="AA109" i="3"/>
  <c r="AA151" i="3" s="1"/>
  <c r="AB109" i="3"/>
  <c r="AB151" i="3" s="1"/>
  <c r="AC109" i="3"/>
  <c r="AC151" i="3" s="1"/>
  <c r="AD109" i="3"/>
  <c r="AD151" i="3" s="1"/>
  <c r="AE109" i="3"/>
  <c r="AF109" i="3"/>
  <c r="AF151" i="3" s="1"/>
  <c r="AG109" i="3"/>
  <c r="AG151" i="3" s="1"/>
  <c r="AH109" i="3"/>
  <c r="AH151" i="3" s="1"/>
  <c r="AI109" i="3"/>
  <c r="AI151" i="3" s="1"/>
  <c r="AJ109" i="3"/>
  <c r="AJ151" i="3" s="1"/>
  <c r="AK109" i="3"/>
  <c r="AK151" i="3" s="1"/>
  <c r="AL109" i="3"/>
  <c r="AL151" i="3" s="1"/>
  <c r="AM109" i="3"/>
  <c r="AM151" i="3" s="1"/>
  <c r="AN109" i="3"/>
  <c r="AN151" i="3" s="1"/>
  <c r="AO109" i="3"/>
  <c r="AO151" i="3" s="1"/>
  <c r="AP109" i="3"/>
  <c r="AP151" i="3" s="1"/>
  <c r="AQ109" i="3"/>
  <c r="AQ151" i="3" s="1"/>
  <c r="AR109" i="3"/>
  <c r="AR151" i="3" s="1"/>
  <c r="AS109" i="3"/>
  <c r="AS151" i="3" s="1"/>
  <c r="AT109" i="3"/>
  <c r="AU109" i="3"/>
  <c r="AU151" i="3" s="1"/>
  <c r="AV109" i="3"/>
  <c r="AV151" i="3" s="1"/>
  <c r="AW109" i="3"/>
  <c r="AW151" i="3" s="1"/>
  <c r="AX109" i="3"/>
  <c r="AX151" i="3" s="1"/>
  <c r="AY109" i="3"/>
  <c r="AY151" i="3" s="1"/>
  <c r="AZ109" i="3"/>
  <c r="AZ151" i="3" s="1"/>
  <c r="BA109" i="3"/>
  <c r="BA151" i="3" s="1"/>
  <c r="BB109" i="3"/>
  <c r="BB151" i="3" s="1"/>
  <c r="BC109" i="3"/>
  <c r="BC151" i="3" s="1"/>
  <c r="BD109" i="3"/>
  <c r="BD151" i="3" s="1"/>
  <c r="BE109" i="3"/>
  <c r="BE151" i="3" s="1"/>
  <c r="BF109" i="3"/>
  <c r="BF151" i="3" s="1"/>
  <c r="BG109" i="3"/>
  <c r="BG151" i="3" s="1"/>
  <c r="BH109" i="3"/>
  <c r="BH151" i="3" s="1"/>
  <c r="BI109" i="3"/>
  <c r="BI151" i="3" s="1"/>
  <c r="BJ109" i="3"/>
  <c r="BK109" i="3"/>
  <c r="BK151" i="3" s="1"/>
  <c r="BL109" i="3"/>
  <c r="BL151" i="3" s="1"/>
  <c r="BM109" i="3"/>
  <c r="BM151" i="3" s="1"/>
  <c r="BN109" i="3"/>
  <c r="BN151" i="3" s="1"/>
  <c r="BO109" i="3"/>
  <c r="BO151" i="3" s="1"/>
  <c r="BP109" i="3"/>
  <c r="BP151" i="3" s="1"/>
  <c r="BQ109" i="3"/>
  <c r="BQ151" i="3" s="1"/>
  <c r="BR109" i="3"/>
  <c r="BR151" i="3" s="1"/>
  <c r="BS109" i="3"/>
  <c r="BS151" i="3" s="1"/>
  <c r="BT109" i="3"/>
  <c r="BT151" i="3" s="1"/>
  <c r="BU109" i="3"/>
  <c r="BU151" i="3" s="1"/>
  <c r="BV109" i="3"/>
  <c r="BV151" i="3" s="1"/>
  <c r="BW109" i="3"/>
  <c r="BW151" i="3" s="1"/>
  <c r="BX109" i="3"/>
  <c r="BX151" i="3" s="1"/>
  <c r="BY109" i="3"/>
  <c r="BY151" i="3" s="1"/>
  <c r="BZ109" i="3"/>
  <c r="CA109" i="3"/>
  <c r="CA151" i="3" s="1"/>
  <c r="CB109" i="3"/>
  <c r="CB151" i="3" s="1"/>
  <c r="CC109" i="3"/>
  <c r="CC151" i="3" s="1"/>
  <c r="CD109" i="3"/>
  <c r="CD151" i="3" s="1"/>
  <c r="CE109" i="3"/>
  <c r="CE151" i="3" s="1"/>
  <c r="CF109" i="3"/>
  <c r="CF151" i="3" s="1"/>
  <c r="CG109" i="3"/>
  <c r="CG151" i="3" s="1"/>
  <c r="CH109" i="3"/>
  <c r="CH151" i="3" s="1"/>
  <c r="CI109" i="3"/>
  <c r="CI151" i="3" s="1"/>
  <c r="CJ109" i="3"/>
  <c r="CJ151" i="3" s="1"/>
  <c r="CK109" i="3"/>
  <c r="CK151" i="3" s="1"/>
  <c r="CL109" i="3"/>
  <c r="CL151" i="3" s="1"/>
  <c r="CM109" i="3"/>
  <c r="CM151" i="3" s="1"/>
  <c r="CN109" i="3"/>
  <c r="CN151" i="3" s="1"/>
  <c r="CO109" i="3"/>
  <c r="CO151" i="3" s="1"/>
  <c r="CP109" i="3"/>
  <c r="CP151" i="3" s="1"/>
  <c r="CQ109" i="3"/>
  <c r="CQ151" i="3" s="1"/>
  <c r="CR109" i="3"/>
  <c r="CR151" i="3" s="1"/>
  <c r="CS109" i="3"/>
  <c r="CS151" i="3" s="1"/>
  <c r="CT109" i="3"/>
  <c r="CT151" i="3" s="1"/>
  <c r="CU109" i="3"/>
  <c r="CU151" i="3" s="1"/>
  <c r="CV109" i="3"/>
  <c r="CV151" i="3" s="1"/>
  <c r="CW109" i="3"/>
  <c r="CW151" i="3" s="1"/>
  <c r="CX109" i="3"/>
  <c r="CX151" i="3" s="1"/>
  <c r="CY109" i="3"/>
  <c r="CY151" i="3" s="1"/>
  <c r="CZ109" i="3"/>
  <c r="CZ151" i="3" s="1"/>
  <c r="DA109" i="3"/>
  <c r="DA151" i="3" s="1"/>
  <c r="DB109" i="3"/>
  <c r="DB151" i="3" s="1"/>
  <c r="DC109" i="3"/>
  <c r="DC151" i="3" s="1"/>
  <c r="DD109" i="3"/>
  <c r="DD151" i="3" s="1"/>
  <c r="DE109" i="3"/>
  <c r="DE151" i="3" s="1"/>
  <c r="DF109" i="3"/>
  <c r="DF151" i="3" s="1"/>
  <c r="DG109" i="3"/>
  <c r="DG151" i="3" s="1"/>
  <c r="DH109" i="3"/>
  <c r="DH151" i="3" s="1"/>
  <c r="DI109" i="3"/>
  <c r="DI151" i="3" s="1"/>
  <c r="DJ109" i="3"/>
  <c r="DJ151" i="3" s="1"/>
  <c r="DK109" i="3"/>
  <c r="DK151" i="3" s="1"/>
  <c r="DL109" i="3"/>
  <c r="DM109" i="3"/>
  <c r="DM151" i="3" s="1"/>
  <c r="DN109" i="3"/>
  <c r="DN151" i="3" s="1"/>
  <c r="DO109" i="3"/>
  <c r="DO151" i="3" s="1"/>
  <c r="DP109" i="3"/>
  <c r="DP151" i="3" s="1"/>
  <c r="DQ109" i="3"/>
  <c r="DQ151" i="3" s="1"/>
  <c r="DR109" i="3"/>
  <c r="DR151" i="3" s="1"/>
  <c r="DS109" i="3"/>
  <c r="DS151" i="3" s="1"/>
  <c r="DT109" i="3"/>
  <c r="DT151" i="3" s="1"/>
  <c r="DU109" i="3"/>
  <c r="DU151" i="3" s="1"/>
  <c r="DV109" i="3"/>
  <c r="DV151" i="3" s="1"/>
  <c r="DW109" i="3"/>
  <c r="DW151" i="3" s="1"/>
  <c r="DX109" i="3"/>
  <c r="DX151" i="3" s="1"/>
  <c r="DY109" i="3"/>
  <c r="DY151" i="3" s="1"/>
  <c r="DZ109" i="3"/>
  <c r="DZ151" i="3" s="1"/>
  <c r="EA109" i="3"/>
  <c r="EA151" i="3" s="1"/>
  <c r="EB109" i="3"/>
  <c r="EB151" i="3" s="1"/>
  <c r="EC109" i="3"/>
  <c r="EC151" i="3" s="1"/>
  <c r="ED109" i="3"/>
  <c r="ED151" i="3" s="1"/>
  <c r="EE109" i="3"/>
  <c r="EF109" i="3"/>
  <c r="EF151" i="3" s="1"/>
  <c r="EG109" i="3"/>
  <c r="EG151" i="3" s="1"/>
  <c r="EH109" i="3"/>
  <c r="EH151" i="3" s="1"/>
  <c r="EI109" i="3"/>
  <c r="EI151" i="3" s="1"/>
  <c r="EJ109" i="3"/>
  <c r="EJ151" i="3" s="1"/>
  <c r="EK109" i="3"/>
  <c r="EK151" i="3" s="1"/>
  <c r="EL109" i="3"/>
  <c r="EL151" i="3" s="1"/>
  <c r="EM109" i="3"/>
  <c r="EM151" i="3" s="1"/>
  <c r="EN109" i="3"/>
  <c r="EN151" i="3" s="1"/>
  <c r="EO109" i="3"/>
  <c r="EO151" i="3" s="1"/>
  <c r="EP109" i="3"/>
  <c r="EP151" i="3" s="1"/>
  <c r="EQ109" i="3"/>
  <c r="EQ151" i="3" s="1"/>
  <c r="ER109" i="3"/>
  <c r="ER151" i="3" s="1"/>
  <c r="ES109" i="3"/>
  <c r="ES151" i="3" s="1"/>
  <c r="ET109" i="3"/>
  <c r="ET151" i="3" s="1"/>
  <c r="EU109" i="3"/>
  <c r="EV109" i="3"/>
  <c r="EV151" i="3" s="1"/>
  <c r="EW109" i="3"/>
  <c r="EW151" i="3" s="1"/>
  <c r="EX109" i="3"/>
  <c r="EX151" i="3" s="1"/>
  <c r="EY109" i="3"/>
  <c r="EY151" i="3" s="1"/>
  <c r="EZ109" i="3"/>
  <c r="EZ151" i="3" s="1"/>
  <c r="FA109" i="3"/>
  <c r="FA151" i="3" s="1"/>
  <c r="FB109" i="3"/>
  <c r="FB151" i="3" s="1"/>
  <c r="FC109" i="3"/>
  <c r="FC151" i="3" s="1"/>
  <c r="FD109" i="3"/>
  <c r="FD151" i="3" s="1"/>
  <c r="FE109" i="3"/>
  <c r="FE151" i="3" s="1"/>
  <c r="FF109" i="3"/>
  <c r="FF151" i="3" s="1"/>
  <c r="FG109" i="3"/>
  <c r="FG151" i="3" s="1"/>
  <c r="FH109" i="3"/>
  <c r="FH151" i="3" s="1"/>
  <c r="FI109" i="3"/>
  <c r="FJ109" i="3"/>
  <c r="FJ151" i="3" s="1"/>
  <c r="FK109" i="3"/>
  <c r="FK151" i="3" s="1"/>
  <c r="FL109" i="3"/>
  <c r="FL151" i="3" s="1"/>
  <c r="FM109" i="3"/>
  <c r="FM151" i="3" s="1"/>
  <c r="FN109" i="3"/>
  <c r="FN151" i="3" s="1"/>
  <c r="FO109" i="3"/>
  <c r="FO151" i="3" s="1"/>
  <c r="FP109" i="3"/>
  <c r="FP151" i="3" s="1"/>
  <c r="FQ109" i="3"/>
  <c r="FQ151" i="3" s="1"/>
  <c r="FR109" i="3"/>
  <c r="FR151" i="3" s="1"/>
  <c r="FS109" i="3"/>
  <c r="FS151" i="3" s="1"/>
  <c r="FT109" i="3"/>
  <c r="FT151" i="3" s="1"/>
  <c r="FU109" i="3"/>
  <c r="FU151" i="3" s="1"/>
  <c r="FV109" i="3"/>
  <c r="FV151" i="3" s="1"/>
  <c r="FW109" i="3"/>
  <c r="FW151" i="3" s="1"/>
  <c r="FX109" i="3"/>
  <c r="FY109" i="3"/>
  <c r="FY151" i="3" s="1"/>
  <c r="FZ109" i="3"/>
  <c r="FZ151" i="3" s="1"/>
  <c r="GA109" i="3"/>
  <c r="GA151" i="3" s="1"/>
  <c r="GB109" i="3"/>
  <c r="GB151" i="3" s="1"/>
  <c r="GC109" i="3"/>
  <c r="GC151" i="3" s="1"/>
  <c r="GD109" i="3"/>
  <c r="GD151" i="3" s="1"/>
  <c r="GE109" i="3"/>
  <c r="GE151" i="3" s="1"/>
  <c r="GF109" i="3"/>
  <c r="GF151" i="3" s="1"/>
  <c r="GG109" i="3"/>
  <c r="GG151" i="3" s="1"/>
  <c r="GH109" i="3"/>
  <c r="GH151" i="3" s="1"/>
  <c r="GI109" i="3"/>
  <c r="GI151" i="3" s="1"/>
  <c r="GJ109" i="3"/>
  <c r="GJ151" i="3" s="1"/>
  <c r="GK109" i="3"/>
  <c r="GK151" i="3" s="1"/>
  <c r="GL109" i="3"/>
  <c r="GL151" i="3" s="1"/>
  <c r="GM109" i="3"/>
  <c r="GM151" i="3" s="1"/>
  <c r="GN109" i="3"/>
  <c r="GO109" i="3"/>
  <c r="GO151" i="3" s="1"/>
  <c r="GP109" i="3"/>
  <c r="GP151" i="3" s="1"/>
  <c r="GQ109" i="3"/>
  <c r="GQ151" i="3" s="1"/>
  <c r="GR109" i="3"/>
  <c r="GR151" i="3" s="1"/>
  <c r="GS109" i="3"/>
  <c r="GS151" i="3" s="1"/>
  <c r="GT109" i="3"/>
  <c r="GT151" i="3" s="1"/>
  <c r="GU109" i="3"/>
  <c r="GU151" i="3" s="1"/>
  <c r="GV109" i="3"/>
  <c r="GV151" i="3" s="1"/>
  <c r="GW109" i="3"/>
  <c r="GW151" i="3" s="1"/>
  <c r="GX109" i="3"/>
  <c r="GX151" i="3" s="1"/>
  <c r="GY109" i="3"/>
  <c r="GY151" i="3" s="1"/>
  <c r="GZ109" i="3"/>
  <c r="GZ151" i="3" s="1"/>
  <c r="HA109" i="3"/>
  <c r="HA151" i="3" s="1"/>
  <c r="HB109" i="3"/>
  <c r="HC109" i="3"/>
  <c r="HC151" i="3" s="1"/>
  <c r="HD109" i="3"/>
  <c r="HD151" i="3" s="1"/>
  <c r="HE109" i="3"/>
  <c r="HE151" i="3" s="1"/>
  <c r="HF109" i="3"/>
  <c r="HF151" i="3" s="1"/>
  <c r="HG109" i="3"/>
  <c r="HG151" i="3" s="1"/>
  <c r="HH109" i="3"/>
  <c r="HH151" i="3" s="1"/>
  <c r="HI109" i="3"/>
  <c r="HI151" i="3" s="1"/>
  <c r="HJ109" i="3"/>
  <c r="HJ151" i="3" s="1"/>
  <c r="HK109" i="3"/>
  <c r="HK151" i="3" s="1"/>
  <c r="HL109" i="3"/>
  <c r="HL151" i="3" s="1"/>
  <c r="HM109" i="3"/>
  <c r="HM151" i="3" s="1"/>
  <c r="HN109" i="3"/>
  <c r="HN151" i="3" s="1"/>
  <c r="HO109" i="3"/>
  <c r="HO151" i="3" s="1"/>
  <c r="HP109" i="3"/>
  <c r="HP151" i="3" s="1"/>
  <c r="HQ109" i="3"/>
  <c r="HQ151" i="3" s="1"/>
  <c r="HR109" i="3"/>
  <c r="HR151" i="3" s="1"/>
  <c r="HS109" i="3"/>
  <c r="HS151" i="3" s="1"/>
  <c r="HT109" i="3"/>
  <c r="HT151" i="3" s="1"/>
  <c r="HU109" i="3"/>
  <c r="HU151" i="3" s="1"/>
  <c r="HV109" i="3"/>
  <c r="HV151" i="3" s="1"/>
  <c r="HW109" i="3"/>
  <c r="HW151" i="3" s="1"/>
  <c r="HX109" i="3"/>
  <c r="HX151" i="3" s="1"/>
  <c r="HY109" i="3"/>
  <c r="HY151" i="3" s="1"/>
  <c r="HZ109" i="3"/>
  <c r="HZ151" i="3" s="1"/>
  <c r="IA109" i="3"/>
  <c r="IA151" i="3" s="1"/>
  <c r="IB109" i="3"/>
  <c r="IB151" i="3" s="1"/>
  <c r="IC109" i="3"/>
  <c r="IC151" i="3" s="1"/>
  <c r="ID109" i="3"/>
  <c r="ID151" i="3" s="1"/>
  <c r="IE109" i="3"/>
  <c r="IE151" i="3" s="1"/>
  <c r="IF109" i="3"/>
  <c r="IF151" i="3" s="1"/>
  <c r="IG109" i="3"/>
  <c r="IG151" i="3" s="1"/>
  <c r="IH109" i="3"/>
  <c r="IH151" i="3" s="1"/>
  <c r="II109" i="3"/>
  <c r="II151" i="3" s="1"/>
  <c r="IJ109" i="3"/>
  <c r="IJ151" i="3" s="1"/>
  <c r="IK109" i="3"/>
  <c r="IK151" i="3" s="1"/>
  <c r="IL109" i="3"/>
  <c r="IL151" i="3" s="1"/>
  <c r="IM109" i="3"/>
  <c r="IM151" i="3" s="1"/>
  <c r="IN109" i="3"/>
  <c r="IN151" i="3" s="1"/>
  <c r="IO109" i="3"/>
  <c r="IO151" i="3" s="1"/>
  <c r="IP109" i="3"/>
  <c r="IQ109" i="3"/>
  <c r="IQ151" i="3" s="1"/>
  <c r="IR109" i="3"/>
  <c r="IR151" i="3" s="1"/>
  <c r="IS109" i="3"/>
  <c r="IS151" i="3" s="1"/>
  <c r="IT109" i="3"/>
  <c r="IT151" i="3" s="1"/>
  <c r="IU109" i="3"/>
  <c r="IU151" i="3" s="1"/>
  <c r="IV109" i="3"/>
  <c r="IV151" i="3" s="1"/>
  <c r="IW109" i="3"/>
  <c r="IW151" i="3" s="1"/>
  <c r="IX109" i="3"/>
  <c r="IX151" i="3" s="1"/>
  <c r="IY109" i="3"/>
  <c r="IY151" i="3" s="1"/>
  <c r="IZ109" i="3"/>
  <c r="IZ151" i="3" s="1"/>
  <c r="JA109" i="3"/>
  <c r="JA151" i="3" s="1"/>
  <c r="JB109" i="3"/>
  <c r="JB151" i="3" s="1"/>
  <c r="JC109" i="3"/>
  <c r="JC151" i="3" s="1"/>
  <c r="JD109" i="3"/>
  <c r="JD151" i="3" s="1"/>
  <c r="JE109" i="3"/>
  <c r="JE151" i="3" s="1"/>
  <c r="JF109" i="3"/>
  <c r="JF151" i="3" s="1"/>
  <c r="JG109" i="3"/>
  <c r="JG151" i="3" s="1"/>
  <c r="JH109" i="3"/>
  <c r="JI109" i="3"/>
  <c r="JI151" i="3" s="1"/>
  <c r="JJ109" i="3"/>
  <c r="JJ151" i="3" s="1"/>
  <c r="JK109" i="3"/>
  <c r="JK151" i="3" s="1"/>
  <c r="JL109" i="3"/>
  <c r="JL151" i="3" s="1"/>
  <c r="JM109" i="3"/>
  <c r="JM151" i="3" s="1"/>
  <c r="JN109" i="3"/>
  <c r="JN151" i="3" s="1"/>
  <c r="JO109" i="3"/>
  <c r="JO151" i="3" s="1"/>
  <c r="JP109" i="3"/>
  <c r="JP151" i="3" s="1"/>
  <c r="JQ109" i="3"/>
  <c r="JQ151" i="3" s="1"/>
  <c r="JR109" i="3"/>
  <c r="JR151" i="3" s="1"/>
  <c r="JS109" i="3"/>
  <c r="JS151" i="3" s="1"/>
  <c r="JT109" i="3"/>
  <c r="JT151" i="3" s="1"/>
  <c r="JU109" i="3"/>
  <c r="JU151" i="3" s="1"/>
  <c r="JV109" i="3"/>
  <c r="JV151" i="3" s="1"/>
  <c r="JW109" i="3"/>
  <c r="JW151" i="3" s="1"/>
  <c r="JX109" i="3"/>
  <c r="JX151" i="3" s="1"/>
  <c r="JY109" i="3"/>
  <c r="JY151" i="3" s="1"/>
  <c r="JZ109" i="3"/>
  <c r="JZ151" i="3" s="1"/>
  <c r="KA109" i="3"/>
  <c r="KA151" i="3" s="1"/>
  <c r="KB109" i="3"/>
  <c r="KB151" i="3" s="1"/>
  <c r="KC109" i="3"/>
  <c r="KC151" i="3" s="1"/>
  <c r="KD109" i="3"/>
  <c r="KD151" i="3" s="1"/>
  <c r="KE109" i="3"/>
  <c r="KE151" i="3" s="1"/>
  <c r="KF109" i="3"/>
  <c r="KF151" i="3" s="1"/>
  <c r="KG109" i="3"/>
  <c r="KG151" i="3" s="1"/>
  <c r="KH109" i="3"/>
  <c r="KH151" i="3" s="1"/>
  <c r="KI109" i="3"/>
  <c r="KI151" i="3" s="1"/>
  <c r="KJ109" i="3"/>
  <c r="I31" i="19" s="1"/>
  <c r="KK109" i="3"/>
  <c r="KK151" i="3" s="1"/>
  <c r="KL109" i="3"/>
  <c r="KL151" i="3" s="1"/>
  <c r="KM109" i="3"/>
  <c r="KM151" i="3" s="1"/>
  <c r="KN109" i="3"/>
  <c r="KN151" i="3" s="1"/>
  <c r="KO109" i="3"/>
  <c r="KO151" i="3" s="1"/>
  <c r="KP109" i="3"/>
  <c r="KP151" i="3" s="1"/>
  <c r="KQ109" i="3"/>
  <c r="KQ151" i="3" s="1"/>
  <c r="KR109" i="3"/>
  <c r="KR151" i="3" s="1"/>
  <c r="KS109" i="3"/>
  <c r="KS151" i="3" s="1"/>
  <c r="KT109" i="3"/>
  <c r="KT151" i="3" s="1"/>
  <c r="KU109" i="3"/>
  <c r="KU151" i="3" s="1"/>
  <c r="KV109" i="3"/>
  <c r="KV151" i="3" s="1"/>
  <c r="KW109" i="3"/>
  <c r="KW151" i="3" s="1"/>
  <c r="KX109" i="3"/>
  <c r="J31" i="19" s="1"/>
  <c r="KY109" i="3"/>
  <c r="KY151" i="3" s="1"/>
  <c r="KZ109" i="3"/>
  <c r="KZ151" i="3" s="1"/>
  <c r="LA109" i="3"/>
  <c r="LA151" i="3" s="1"/>
  <c r="LB109" i="3"/>
  <c r="LB151" i="3" s="1"/>
  <c r="LC109" i="3"/>
  <c r="LC151" i="3" s="1"/>
  <c r="LD109" i="3"/>
  <c r="LD151" i="3" s="1"/>
  <c r="LE109" i="3"/>
  <c r="LE151" i="3" s="1"/>
  <c r="LF109" i="3"/>
  <c r="LF151" i="3" s="1"/>
  <c r="LG109" i="3"/>
  <c r="LG151" i="3" s="1"/>
  <c r="LH109" i="3"/>
  <c r="LH151" i="3" s="1"/>
  <c r="LI109" i="3"/>
  <c r="LI151" i="3" s="1"/>
  <c r="LJ109" i="3"/>
  <c r="K31" i="19" s="1"/>
  <c r="LK109" i="3"/>
  <c r="LK151" i="3" s="1"/>
  <c r="LL109" i="3"/>
  <c r="LL151" i="3" s="1"/>
  <c r="LM109" i="3"/>
  <c r="LM151" i="3" s="1"/>
  <c r="LN109" i="3"/>
  <c r="LN151" i="3" s="1"/>
  <c r="LO109" i="3"/>
  <c r="LO151" i="3" s="1"/>
  <c r="C95" i="3"/>
  <c r="C96" i="3"/>
  <c r="C97" i="3"/>
  <c r="D52" i="19" s="1"/>
  <c r="C98" i="3"/>
  <c r="C99" i="3"/>
  <c r="C100" i="3"/>
  <c r="C101" i="3"/>
  <c r="C102" i="3"/>
  <c r="C103" i="3"/>
  <c r="C104" i="3"/>
  <c r="D25" i="19" s="1"/>
  <c r="C105" i="3"/>
  <c r="D26" i="19" s="1"/>
  <c r="C106" i="3"/>
  <c r="C107" i="3"/>
  <c r="C108" i="3"/>
  <c r="C109" i="3"/>
  <c r="C94" i="3"/>
  <c r="D141" i="3" l="1"/>
  <c r="KX148" i="3"/>
  <c r="J138" i="3"/>
  <c r="C138" i="3" s="1"/>
  <c r="KX136" i="3"/>
  <c r="KX151" i="3"/>
  <c r="D31" i="19"/>
  <c r="LJ137" i="3"/>
  <c r="D56" i="19"/>
  <c r="D30" i="19"/>
  <c r="P144" i="3"/>
  <c r="D143" i="3"/>
  <c r="D139" i="3"/>
  <c r="E54" i="19"/>
  <c r="E52" i="19"/>
  <c r="E50" i="19"/>
  <c r="KX140" i="3"/>
  <c r="D146" i="3"/>
  <c r="K50" i="19"/>
  <c r="F50" i="19"/>
  <c r="KJ151" i="3"/>
  <c r="KJ149" i="3"/>
  <c r="KJ147" i="3"/>
  <c r="KJ145" i="3"/>
  <c r="KJ148" i="3"/>
  <c r="KJ146" i="3"/>
  <c r="KJ150" i="3"/>
  <c r="KJ144" i="3"/>
  <c r="KJ143" i="3"/>
  <c r="KJ142" i="3"/>
  <c r="KJ141" i="3"/>
  <c r="KJ140" i="3"/>
  <c r="KJ139" i="3"/>
  <c r="KJ138" i="3"/>
  <c r="KJ137" i="3"/>
  <c r="KJ136" i="3"/>
  <c r="LJ145" i="3"/>
  <c r="LJ136" i="3"/>
  <c r="LJ141" i="3"/>
  <c r="LJ150" i="3"/>
  <c r="LJ146" i="3"/>
  <c r="LJ142" i="3"/>
  <c r="LJ138" i="3"/>
  <c r="LJ149" i="3"/>
  <c r="LJ148" i="3"/>
  <c r="LJ144" i="3"/>
  <c r="LJ140" i="3"/>
  <c r="LJ151" i="3"/>
  <c r="LJ147" i="3"/>
  <c r="LJ143" i="3"/>
  <c r="LJ139" i="3"/>
  <c r="KX150" i="3"/>
  <c r="KX146" i="3"/>
  <c r="KX138" i="3"/>
  <c r="KX149" i="3"/>
  <c r="B104" i="3"/>
  <c r="KX145" i="3"/>
  <c r="B102" i="3"/>
  <c r="KX141" i="3"/>
  <c r="KX144" i="3"/>
  <c r="KX142" i="3"/>
  <c r="B107" i="3"/>
  <c r="B103" i="3"/>
  <c r="KX137" i="3"/>
  <c r="KX147" i="3"/>
  <c r="KX143" i="3"/>
  <c r="KX139" i="3"/>
  <c r="D27" i="19"/>
  <c r="P151" i="3"/>
  <c r="B105" i="3"/>
  <c r="P145" i="3"/>
  <c r="D150" i="3"/>
  <c r="P149" i="3"/>
  <c r="D147" i="3"/>
  <c r="J147" i="3"/>
  <c r="J139" i="3"/>
  <c r="C139" i="3" s="1"/>
  <c r="P148" i="3"/>
  <c r="P140" i="3"/>
  <c r="B109" i="3"/>
  <c r="P143" i="3"/>
  <c r="D151" i="3"/>
  <c r="C151" i="3" s="1"/>
  <c r="P147" i="3"/>
  <c r="P139" i="3"/>
  <c r="D149" i="3"/>
  <c r="D51" i="19"/>
  <c r="D55" i="19"/>
  <c r="D57" i="19"/>
  <c r="D53" i="19"/>
  <c r="J150" i="3"/>
  <c r="J148" i="3"/>
  <c r="J146" i="3"/>
  <c r="C146" i="3" s="1"/>
  <c r="J144" i="3"/>
  <c r="J142" i="3"/>
  <c r="C142" i="3" s="1"/>
  <c r="J140" i="3"/>
  <c r="J136" i="3"/>
  <c r="D145" i="3"/>
  <c r="D137" i="3"/>
  <c r="D136" i="3"/>
  <c r="B101" i="3"/>
  <c r="B97" i="3"/>
  <c r="B94" i="3"/>
  <c r="D144" i="3"/>
  <c r="J151" i="3"/>
  <c r="P150" i="3"/>
  <c r="P146" i="3"/>
  <c r="P142" i="3"/>
  <c r="P138" i="3"/>
  <c r="B98" i="3"/>
  <c r="D148" i="3"/>
  <c r="D140" i="3"/>
  <c r="C140" i="3" s="1"/>
  <c r="J143" i="3"/>
  <c r="C143" i="3" s="1"/>
  <c r="D28" i="19"/>
  <c r="D24" i="19"/>
  <c r="D54" i="19"/>
  <c r="D50" i="19"/>
  <c r="J149" i="3"/>
  <c r="J145" i="3"/>
  <c r="J141" i="3"/>
  <c r="C141" i="3" s="1"/>
  <c r="J137" i="3"/>
  <c r="P136" i="3"/>
  <c r="B108" i="3"/>
  <c r="B96" i="3"/>
  <c r="H24" i="19"/>
  <c r="H28" i="19"/>
  <c r="H52" i="19"/>
  <c r="H56" i="19"/>
  <c r="B99" i="3"/>
  <c r="B95" i="3"/>
  <c r="H25" i="19"/>
  <c r="H53" i="19"/>
  <c r="H57" i="19"/>
  <c r="B106" i="3"/>
  <c r="H26" i="19"/>
  <c r="H31" i="19"/>
  <c r="B100" i="3"/>
  <c r="V140" i="3"/>
  <c r="V144" i="3"/>
  <c r="V150" i="3"/>
  <c r="V146" i="3"/>
  <c r="V148" i="3"/>
  <c r="V139" i="3"/>
  <c r="V137" i="3"/>
  <c r="V149" i="3"/>
  <c r="V145" i="3"/>
  <c r="V142" i="3"/>
  <c r="V141" i="3"/>
  <c r="V138" i="3"/>
  <c r="V151" i="3"/>
  <c r="V147" i="3"/>
  <c r="V143" i="3"/>
  <c r="V136" i="3"/>
  <c r="C28" i="3"/>
  <c r="D7" i="19" s="1"/>
  <c r="D28" i="3"/>
  <c r="E7" i="19" s="1"/>
  <c r="E28" i="3"/>
  <c r="E36" i="3" s="1"/>
  <c r="F28" i="3"/>
  <c r="F36" i="3" s="1"/>
  <c r="G28" i="3"/>
  <c r="G36" i="3" s="1"/>
  <c r="H28" i="3"/>
  <c r="H36" i="3" s="1"/>
  <c r="I28" i="3"/>
  <c r="I36" i="3" s="1"/>
  <c r="J28" i="3"/>
  <c r="F7" i="19" s="1"/>
  <c r="K28" i="3"/>
  <c r="K36" i="3" s="1"/>
  <c r="L28" i="3"/>
  <c r="L36" i="3" s="1"/>
  <c r="M28" i="3"/>
  <c r="M36" i="3" s="1"/>
  <c r="N28" i="3"/>
  <c r="N36" i="3" s="1"/>
  <c r="O28" i="3"/>
  <c r="O36" i="3" s="1"/>
  <c r="P28" i="3"/>
  <c r="G7" i="19" s="1"/>
  <c r="Q28" i="3"/>
  <c r="Q36" i="3" s="1"/>
  <c r="R28" i="3"/>
  <c r="R36" i="3" s="1"/>
  <c r="S28" i="3"/>
  <c r="S36" i="3" s="1"/>
  <c r="T28" i="3"/>
  <c r="T36" i="3" s="1"/>
  <c r="U28" i="3"/>
  <c r="U36" i="3" s="1"/>
  <c r="V28" i="3"/>
  <c r="W28" i="3"/>
  <c r="W36" i="3" s="1"/>
  <c r="X28" i="3"/>
  <c r="X36" i="3" s="1"/>
  <c r="Y28" i="3"/>
  <c r="Y36" i="3" s="1"/>
  <c r="Z28" i="3"/>
  <c r="Z36" i="3" s="1"/>
  <c r="AA28" i="3"/>
  <c r="AA36" i="3" s="1"/>
  <c r="AB28" i="3"/>
  <c r="AB36" i="3" s="1"/>
  <c r="AC28" i="3"/>
  <c r="AC36" i="3" s="1"/>
  <c r="AD28" i="3"/>
  <c r="AD36" i="3" s="1"/>
  <c r="AE28" i="3"/>
  <c r="AE36" i="3" s="1"/>
  <c r="AF28" i="3"/>
  <c r="AF36" i="3" s="1"/>
  <c r="AG28" i="3"/>
  <c r="AG36" i="3" s="1"/>
  <c r="AH28" i="3"/>
  <c r="AH36" i="3" s="1"/>
  <c r="AI28" i="3"/>
  <c r="AI36" i="3" s="1"/>
  <c r="AJ28" i="3"/>
  <c r="AJ36" i="3" s="1"/>
  <c r="AK28" i="3"/>
  <c r="AK36" i="3" s="1"/>
  <c r="AL28" i="3"/>
  <c r="AL36" i="3" s="1"/>
  <c r="AM28" i="3"/>
  <c r="AM36" i="3" s="1"/>
  <c r="AN28" i="3"/>
  <c r="AN36" i="3" s="1"/>
  <c r="AO28" i="3"/>
  <c r="AO36" i="3" s="1"/>
  <c r="AP28" i="3"/>
  <c r="AP36" i="3" s="1"/>
  <c r="AQ28" i="3"/>
  <c r="AQ36" i="3" s="1"/>
  <c r="AR28" i="3"/>
  <c r="AR36" i="3" s="1"/>
  <c r="AS28" i="3"/>
  <c r="AS36" i="3" s="1"/>
  <c r="AT28" i="3"/>
  <c r="AT36" i="3" s="1"/>
  <c r="AU28" i="3"/>
  <c r="AU36" i="3" s="1"/>
  <c r="AV28" i="3"/>
  <c r="AV36" i="3" s="1"/>
  <c r="AW28" i="3"/>
  <c r="AW36" i="3" s="1"/>
  <c r="AX28" i="3"/>
  <c r="AX36" i="3" s="1"/>
  <c r="AY28" i="3"/>
  <c r="AY36" i="3" s="1"/>
  <c r="AZ28" i="3"/>
  <c r="AZ36" i="3" s="1"/>
  <c r="BA28" i="3"/>
  <c r="BA36" i="3" s="1"/>
  <c r="BB28" i="3"/>
  <c r="BB36" i="3" s="1"/>
  <c r="BC28" i="3"/>
  <c r="BC36" i="3" s="1"/>
  <c r="BD28" i="3"/>
  <c r="BD36" i="3" s="1"/>
  <c r="BE28" i="3"/>
  <c r="BE36" i="3" s="1"/>
  <c r="BF28" i="3"/>
  <c r="BF36" i="3" s="1"/>
  <c r="BG28" i="3"/>
  <c r="BG36" i="3" s="1"/>
  <c r="BH28" i="3"/>
  <c r="BH36" i="3" s="1"/>
  <c r="BI28" i="3"/>
  <c r="BI36" i="3" s="1"/>
  <c r="BJ28" i="3"/>
  <c r="BJ36" i="3" s="1"/>
  <c r="BK28" i="3"/>
  <c r="BK36" i="3" s="1"/>
  <c r="BL28" i="3"/>
  <c r="BL36" i="3" s="1"/>
  <c r="BM28" i="3"/>
  <c r="BM36" i="3" s="1"/>
  <c r="BN28" i="3"/>
  <c r="BN36" i="3" s="1"/>
  <c r="BN38" i="3" s="1"/>
  <c r="BO28" i="3"/>
  <c r="BO36" i="3" s="1"/>
  <c r="BP28" i="3"/>
  <c r="BP36" i="3" s="1"/>
  <c r="BQ28" i="3"/>
  <c r="BQ36" i="3" s="1"/>
  <c r="BR28" i="3"/>
  <c r="BR36" i="3" s="1"/>
  <c r="BS28" i="3"/>
  <c r="BS36" i="3" s="1"/>
  <c r="BT28" i="3"/>
  <c r="BT36" i="3" s="1"/>
  <c r="BU28" i="3"/>
  <c r="BU36" i="3" s="1"/>
  <c r="BV28" i="3"/>
  <c r="BV36" i="3" s="1"/>
  <c r="BV38" i="3" s="1"/>
  <c r="BW28" i="3"/>
  <c r="BW36" i="3" s="1"/>
  <c r="BX28" i="3"/>
  <c r="BX36" i="3" s="1"/>
  <c r="BY28" i="3"/>
  <c r="BY36" i="3" s="1"/>
  <c r="BZ28" i="3"/>
  <c r="BZ36" i="3" s="1"/>
  <c r="CA28" i="3"/>
  <c r="CA36" i="3" s="1"/>
  <c r="CB28" i="3"/>
  <c r="CB36" i="3" s="1"/>
  <c r="CC28" i="3"/>
  <c r="CC36" i="3" s="1"/>
  <c r="CD28" i="3"/>
  <c r="CD36" i="3" s="1"/>
  <c r="CE28" i="3"/>
  <c r="CE36" i="3" s="1"/>
  <c r="CF28" i="3"/>
  <c r="CF36" i="3" s="1"/>
  <c r="CG28" i="3"/>
  <c r="CG36" i="3" s="1"/>
  <c r="CH28" i="3"/>
  <c r="CH36" i="3" s="1"/>
  <c r="CI28" i="3"/>
  <c r="CI36" i="3" s="1"/>
  <c r="CJ28" i="3"/>
  <c r="CJ36" i="3" s="1"/>
  <c r="CK28" i="3"/>
  <c r="CK36" i="3" s="1"/>
  <c r="CL28" i="3"/>
  <c r="CL36" i="3" s="1"/>
  <c r="CM28" i="3"/>
  <c r="CM36" i="3" s="1"/>
  <c r="CN28" i="3"/>
  <c r="CN36" i="3" s="1"/>
  <c r="CO28" i="3"/>
  <c r="CO36" i="3" s="1"/>
  <c r="CP28" i="3"/>
  <c r="CP36" i="3" s="1"/>
  <c r="CQ28" i="3"/>
  <c r="CQ36" i="3" s="1"/>
  <c r="CR28" i="3"/>
  <c r="CR36" i="3" s="1"/>
  <c r="CS28" i="3"/>
  <c r="CS36" i="3" s="1"/>
  <c r="CT28" i="3"/>
  <c r="CT36" i="3" s="1"/>
  <c r="CU28" i="3"/>
  <c r="CU36" i="3" s="1"/>
  <c r="CV28" i="3"/>
  <c r="CV36" i="3" s="1"/>
  <c r="CW28" i="3"/>
  <c r="CW36" i="3" s="1"/>
  <c r="CX28" i="3"/>
  <c r="CX36" i="3" s="1"/>
  <c r="CY28" i="3"/>
  <c r="CY36" i="3" s="1"/>
  <c r="CZ28" i="3"/>
  <c r="CZ36" i="3" s="1"/>
  <c r="DA28" i="3"/>
  <c r="DA36" i="3" s="1"/>
  <c r="DB28" i="3"/>
  <c r="DB36" i="3" s="1"/>
  <c r="DC28" i="3"/>
  <c r="DC36" i="3" s="1"/>
  <c r="DD28" i="3"/>
  <c r="DD36" i="3" s="1"/>
  <c r="DE28" i="3"/>
  <c r="DE36" i="3" s="1"/>
  <c r="DF28" i="3"/>
  <c r="DF36" i="3" s="1"/>
  <c r="DG28" i="3"/>
  <c r="DG36" i="3" s="1"/>
  <c r="DH28" i="3"/>
  <c r="DH36" i="3" s="1"/>
  <c r="DI28" i="3"/>
  <c r="DI36" i="3" s="1"/>
  <c r="DJ28" i="3"/>
  <c r="DJ36" i="3" s="1"/>
  <c r="DK28" i="3"/>
  <c r="DK36" i="3" s="1"/>
  <c r="DL28" i="3"/>
  <c r="DL36" i="3" s="1"/>
  <c r="DM28" i="3"/>
  <c r="DM36" i="3" s="1"/>
  <c r="DN28" i="3"/>
  <c r="DN36" i="3" s="1"/>
  <c r="DO28" i="3"/>
  <c r="DO36" i="3" s="1"/>
  <c r="DP28" i="3"/>
  <c r="DP36" i="3" s="1"/>
  <c r="DQ28" i="3"/>
  <c r="DQ36" i="3" s="1"/>
  <c r="DR28" i="3"/>
  <c r="DR36" i="3" s="1"/>
  <c r="DR38" i="3" s="1"/>
  <c r="DS28" i="3"/>
  <c r="DS36" i="3" s="1"/>
  <c r="DT28" i="3"/>
  <c r="DT36" i="3" s="1"/>
  <c r="DU28" i="3"/>
  <c r="DU36" i="3" s="1"/>
  <c r="DV28" i="3"/>
  <c r="DV36" i="3" s="1"/>
  <c r="DW28" i="3"/>
  <c r="DW36" i="3" s="1"/>
  <c r="DX28" i="3"/>
  <c r="DX36" i="3" s="1"/>
  <c r="DY28" i="3"/>
  <c r="DY36" i="3" s="1"/>
  <c r="DZ28" i="3"/>
  <c r="DZ36" i="3" s="1"/>
  <c r="DZ38" i="3" s="1"/>
  <c r="EA28" i="3"/>
  <c r="EA36" i="3" s="1"/>
  <c r="EB28" i="3"/>
  <c r="EB36" i="3" s="1"/>
  <c r="EC28" i="3"/>
  <c r="EC36" i="3" s="1"/>
  <c r="ED28" i="3"/>
  <c r="ED36" i="3" s="1"/>
  <c r="EE28" i="3"/>
  <c r="EE36" i="3" s="1"/>
  <c r="EF28" i="3"/>
  <c r="EF36" i="3" s="1"/>
  <c r="EG28" i="3"/>
  <c r="EG36" i="3" s="1"/>
  <c r="EH28" i="3"/>
  <c r="EH36" i="3" s="1"/>
  <c r="EI28" i="3"/>
  <c r="EI36" i="3" s="1"/>
  <c r="EJ28" i="3"/>
  <c r="EJ36" i="3" s="1"/>
  <c r="EK28" i="3"/>
  <c r="EK36" i="3" s="1"/>
  <c r="EL28" i="3"/>
  <c r="EL36" i="3" s="1"/>
  <c r="EM28" i="3"/>
  <c r="EM36" i="3" s="1"/>
  <c r="EN28" i="3"/>
  <c r="EN36" i="3" s="1"/>
  <c r="EO28" i="3"/>
  <c r="EO36" i="3" s="1"/>
  <c r="EP28" i="3"/>
  <c r="EP36" i="3" s="1"/>
  <c r="EQ28" i="3"/>
  <c r="EQ36" i="3" s="1"/>
  <c r="ER28" i="3"/>
  <c r="ER36" i="3" s="1"/>
  <c r="ES28" i="3"/>
  <c r="ES36" i="3" s="1"/>
  <c r="ET28" i="3"/>
  <c r="ET36" i="3" s="1"/>
  <c r="EU28" i="3"/>
  <c r="EU36" i="3" s="1"/>
  <c r="EV28" i="3"/>
  <c r="EV36" i="3" s="1"/>
  <c r="EW28" i="3"/>
  <c r="EW36" i="3" s="1"/>
  <c r="EX28" i="3"/>
  <c r="EX36" i="3" s="1"/>
  <c r="EY28" i="3"/>
  <c r="EY36" i="3" s="1"/>
  <c r="EZ28" i="3"/>
  <c r="EZ36" i="3" s="1"/>
  <c r="FA28" i="3"/>
  <c r="FA36" i="3" s="1"/>
  <c r="FB28" i="3"/>
  <c r="FB36" i="3" s="1"/>
  <c r="FC28" i="3"/>
  <c r="FC36" i="3" s="1"/>
  <c r="FD28" i="3"/>
  <c r="FD36" i="3" s="1"/>
  <c r="FE28" i="3"/>
  <c r="FE36" i="3" s="1"/>
  <c r="FF28" i="3"/>
  <c r="FF36" i="3" s="1"/>
  <c r="FG28" i="3"/>
  <c r="FG36" i="3" s="1"/>
  <c r="FH28" i="3"/>
  <c r="FH36" i="3" s="1"/>
  <c r="FI28" i="3"/>
  <c r="FI36" i="3" s="1"/>
  <c r="FJ28" i="3"/>
  <c r="FJ36" i="3" s="1"/>
  <c r="FK28" i="3"/>
  <c r="FK36" i="3" s="1"/>
  <c r="FL28" i="3"/>
  <c r="FL36" i="3" s="1"/>
  <c r="FM28" i="3"/>
  <c r="FM36" i="3" s="1"/>
  <c r="FN28" i="3"/>
  <c r="FN36" i="3" s="1"/>
  <c r="FO28" i="3"/>
  <c r="FO36" i="3" s="1"/>
  <c r="FP28" i="3"/>
  <c r="FP36" i="3" s="1"/>
  <c r="FQ28" i="3"/>
  <c r="FQ36" i="3" s="1"/>
  <c r="FR28" i="3"/>
  <c r="FR36" i="3" s="1"/>
  <c r="FS28" i="3"/>
  <c r="FS36" i="3" s="1"/>
  <c r="FT28" i="3"/>
  <c r="FT36" i="3" s="1"/>
  <c r="FU28" i="3"/>
  <c r="FU36" i="3" s="1"/>
  <c r="FV28" i="3"/>
  <c r="FV36" i="3" s="1"/>
  <c r="FW28" i="3"/>
  <c r="FW36" i="3" s="1"/>
  <c r="FX28" i="3"/>
  <c r="FX36" i="3" s="1"/>
  <c r="FY28" i="3"/>
  <c r="FY36" i="3" s="1"/>
  <c r="FZ28" i="3"/>
  <c r="FZ36" i="3" s="1"/>
  <c r="GA28" i="3"/>
  <c r="GA36" i="3" s="1"/>
  <c r="GB28" i="3"/>
  <c r="GB36" i="3" s="1"/>
  <c r="GC28" i="3"/>
  <c r="GC36" i="3" s="1"/>
  <c r="GD28" i="3"/>
  <c r="GD36" i="3" s="1"/>
  <c r="GE28" i="3"/>
  <c r="GE36" i="3" s="1"/>
  <c r="GF28" i="3"/>
  <c r="GF36" i="3" s="1"/>
  <c r="GG28" i="3"/>
  <c r="GG36" i="3" s="1"/>
  <c r="GH28" i="3"/>
  <c r="GH36" i="3" s="1"/>
  <c r="GI28" i="3"/>
  <c r="GI36" i="3" s="1"/>
  <c r="GJ28" i="3"/>
  <c r="GJ36" i="3" s="1"/>
  <c r="GK28" i="3"/>
  <c r="GK36" i="3" s="1"/>
  <c r="GL28" i="3"/>
  <c r="GL36" i="3" s="1"/>
  <c r="GL38" i="3" s="1"/>
  <c r="GM28" i="3"/>
  <c r="GM36" i="3" s="1"/>
  <c r="GN28" i="3"/>
  <c r="GN36" i="3" s="1"/>
  <c r="GO28" i="3"/>
  <c r="GO36" i="3" s="1"/>
  <c r="GP28" i="3"/>
  <c r="GP36" i="3" s="1"/>
  <c r="GQ28" i="3"/>
  <c r="GQ36" i="3" s="1"/>
  <c r="GR28" i="3"/>
  <c r="GR36" i="3" s="1"/>
  <c r="GS28" i="3"/>
  <c r="GS36" i="3" s="1"/>
  <c r="GT28" i="3"/>
  <c r="GT36" i="3" s="1"/>
  <c r="GT38" i="3" s="1"/>
  <c r="GU28" i="3"/>
  <c r="GU36" i="3" s="1"/>
  <c r="GV28" i="3"/>
  <c r="GV36" i="3" s="1"/>
  <c r="GW28" i="3"/>
  <c r="GW36" i="3" s="1"/>
  <c r="GX28" i="3"/>
  <c r="GX36" i="3" s="1"/>
  <c r="GY28" i="3"/>
  <c r="GY36" i="3" s="1"/>
  <c r="GZ28" i="3"/>
  <c r="GZ36" i="3" s="1"/>
  <c r="HA28" i="3"/>
  <c r="HA36" i="3" s="1"/>
  <c r="HB28" i="3"/>
  <c r="HB36" i="3" s="1"/>
  <c r="HC28" i="3"/>
  <c r="HC36" i="3" s="1"/>
  <c r="HD28" i="3"/>
  <c r="HD36" i="3" s="1"/>
  <c r="HE28" i="3"/>
  <c r="HE36" i="3" s="1"/>
  <c r="HF28" i="3"/>
  <c r="HF36" i="3" s="1"/>
  <c r="HG28" i="3"/>
  <c r="HG36" i="3" s="1"/>
  <c r="HH28" i="3"/>
  <c r="HH36" i="3" s="1"/>
  <c r="HI28" i="3"/>
  <c r="HI36" i="3" s="1"/>
  <c r="HJ28" i="3"/>
  <c r="HJ36" i="3" s="1"/>
  <c r="HK28" i="3"/>
  <c r="HK36" i="3" s="1"/>
  <c r="HL28" i="3"/>
  <c r="HL36" i="3" s="1"/>
  <c r="HM28" i="3"/>
  <c r="HM36" i="3" s="1"/>
  <c r="HN28" i="3"/>
  <c r="HN36" i="3" s="1"/>
  <c r="HO28" i="3"/>
  <c r="HO36" i="3" s="1"/>
  <c r="HP28" i="3"/>
  <c r="HP36" i="3" s="1"/>
  <c r="HQ28" i="3"/>
  <c r="HQ36" i="3" s="1"/>
  <c r="HR28" i="3"/>
  <c r="HR36" i="3" s="1"/>
  <c r="HS28" i="3"/>
  <c r="HS36" i="3" s="1"/>
  <c r="HT28" i="3"/>
  <c r="HT36" i="3" s="1"/>
  <c r="HU28" i="3"/>
  <c r="HU36" i="3" s="1"/>
  <c r="HV28" i="3"/>
  <c r="HV36" i="3" s="1"/>
  <c r="HW28" i="3"/>
  <c r="HW36" i="3" s="1"/>
  <c r="HX28" i="3"/>
  <c r="HX36" i="3" s="1"/>
  <c r="HY28" i="3"/>
  <c r="HY36" i="3" s="1"/>
  <c r="HZ28" i="3"/>
  <c r="HZ36" i="3" s="1"/>
  <c r="IA28" i="3"/>
  <c r="IA36" i="3" s="1"/>
  <c r="IB28" i="3"/>
  <c r="IB36" i="3" s="1"/>
  <c r="IC28" i="3"/>
  <c r="IC36" i="3" s="1"/>
  <c r="ID28" i="3"/>
  <c r="ID36" i="3" s="1"/>
  <c r="IE28" i="3"/>
  <c r="IE36" i="3" s="1"/>
  <c r="IF28" i="3"/>
  <c r="IF36" i="3" s="1"/>
  <c r="IG28" i="3"/>
  <c r="IG36" i="3" s="1"/>
  <c r="IH28" i="3"/>
  <c r="IH36" i="3" s="1"/>
  <c r="II28" i="3"/>
  <c r="II36" i="3" s="1"/>
  <c r="IJ28" i="3"/>
  <c r="IJ36" i="3" s="1"/>
  <c r="IK28" i="3"/>
  <c r="IK36" i="3" s="1"/>
  <c r="IL28" i="3"/>
  <c r="IL36" i="3" s="1"/>
  <c r="IM28" i="3"/>
  <c r="IM36" i="3" s="1"/>
  <c r="IN28" i="3"/>
  <c r="IN36" i="3" s="1"/>
  <c r="IO28" i="3"/>
  <c r="IO36" i="3" s="1"/>
  <c r="IP28" i="3"/>
  <c r="IP36" i="3" s="1"/>
  <c r="IQ28" i="3"/>
  <c r="IQ36" i="3" s="1"/>
  <c r="IR28" i="3"/>
  <c r="IR36" i="3" s="1"/>
  <c r="IS28" i="3"/>
  <c r="IS36" i="3" s="1"/>
  <c r="IT28" i="3"/>
  <c r="IT36" i="3" s="1"/>
  <c r="IU28" i="3"/>
  <c r="IU36" i="3" s="1"/>
  <c r="IV28" i="3"/>
  <c r="IV36" i="3" s="1"/>
  <c r="IW28" i="3"/>
  <c r="IW36" i="3" s="1"/>
  <c r="IX28" i="3"/>
  <c r="IX36" i="3" s="1"/>
  <c r="IY28" i="3"/>
  <c r="IY36" i="3" s="1"/>
  <c r="IZ28" i="3"/>
  <c r="IZ36" i="3" s="1"/>
  <c r="JA28" i="3"/>
  <c r="JA36" i="3" s="1"/>
  <c r="JB28" i="3"/>
  <c r="JB36" i="3" s="1"/>
  <c r="JC28" i="3"/>
  <c r="JC36" i="3" s="1"/>
  <c r="JD28" i="3"/>
  <c r="JD36" i="3" s="1"/>
  <c r="JE28" i="3"/>
  <c r="JE36" i="3" s="1"/>
  <c r="JF28" i="3"/>
  <c r="JF36" i="3" s="1"/>
  <c r="JG28" i="3"/>
  <c r="JG36" i="3" s="1"/>
  <c r="JH28" i="3"/>
  <c r="JH36" i="3" s="1"/>
  <c r="JI28" i="3"/>
  <c r="JI36" i="3" s="1"/>
  <c r="JJ28" i="3"/>
  <c r="JJ36" i="3" s="1"/>
  <c r="JK28" i="3"/>
  <c r="JK36" i="3" s="1"/>
  <c r="JL28" i="3"/>
  <c r="JL36" i="3" s="1"/>
  <c r="JM28" i="3"/>
  <c r="JM36" i="3" s="1"/>
  <c r="JN28" i="3"/>
  <c r="JN36" i="3" s="1"/>
  <c r="JO28" i="3"/>
  <c r="JO36" i="3" s="1"/>
  <c r="JP28" i="3"/>
  <c r="JP36" i="3" s="1"/>
  <c r="JQ28" i="3"/>
  <c r="JQ36" i="3" s="1"/>
  <c r="JR28" i="3"/>
  <c r="JR36" i="3" s="1"/>
  <c r="JS28" i="3"/>
  <c r="JS36" i="3" s="1"/>
  <c r="JT28" i="3"/>
  <c r="JT36" i="3" s="1"/>
  <c r="JU28" i="3"/>
  <c r="JU36" i="3" s="1"/>
  <c r="JV28" i="3"/>
  <c r="JV36" i="3" s="1"/>
  <c r="JW28" i="3"/>
  <c r="JW36" i="3" s="1"/>
  <c r="JX28" i="3"/>
  <c r="JX36" i="3" s="1"/>
  <c r="JY28" i="3"/>
  <c r="JY36" i="3" s="1"/>
  <c r="JZ28" i="3"/>
  <c r="JZ36" i="3" s="1"/>
  <c r="KA28" i="3"/>
  <c r="KA36" i="3" s="1"/>
  <c r="KB28" i="3"/>
  <c r="KB36" i="3" s="1"/>
  <c r="KC28" i="3"/>
  <c r="KC36" i="3" s="1"/>
  <c r="KD28" i="3"/>
  <c r="KD36" i="3" s="1"/>
  <c r="KE28" i="3"/>
  <c r="KE36" i="3" s="1"/>
  <c r="KF28" i="3"/>
  <c r="KF36" i="3" s="1"/>
  <c r="KG28" i="3"/>
  <c r="KG36" i="3" s="1"/>
  <c r="KH28" i="3"/>
  <c r="KH36" i="3" s="1"/>
  <c r="KI28" i="3"/>
  <c r="KI36" i="3" s="1"/>
  <c r="KJ28" i="3"/>
  <c r="I7" i="19" s="1"/>
  <c r="KK28" i="3"/>
  <c r="KK36" i="3" s="1"/>
  <c r="KL28" i="3"/>
  <c r="KL36" i="3" s="1"/>
  <c r="KM28" i="3"/>
  <c r="KM36" i="3" s="1"/>
  <c r="KN28" i="3"/>
  <c r="KN36" i="3" s="1"/>
  <c r="KO28" i="3"/>
  <c r="KO36" i="3" s="1"/>
  <c r="KP28" i="3"/>
  <c r="KP36" i="3" s="1"/>
  <c r="KQ28" i="3"/>
  <c r="KQ36" i="3" s="1"/>
  <c r="KR28" i="3"/>
  <c r="KR36" i="3" s="1"/>
  <c r="KS28" i="3"/>
  <c r="KS36" i="3" s="1"/>
  <c r="KT28" i="3"/>
  <c r="KT36" i="3" s="1"/>
  <c r="KU28" i="3"/>
  <c r="KU36" i="3" s="1"/>
  <c r="KV28" i="3"/>
  <c r="KV36" i="3" s="1"/>
  <c r="KW28" i="3"/>
  <c r="KW36" i="3" s="1"/>
  <c r="KX28" i="3"/>
  <c r="J7" i="19" s="1"/>
  <c r="KY28" i="3"/>
  <c r="KY36" i="3" s="1"/>
  <c r="KZ28" i="3"/>
  <c r="KZ36" i="3" s="1"/>
  <c r="LA28" i="3"/>
  <c r="LA36" i="3" s="1"/>
  <c r="LB28" i="3"/>
  <c r="LB36" i="3" s="1"/>
  <c r="LC28" i="3"/>
  <c r="LC36" i="3" s="1"/>
  <c r="LD28" i="3"/>
  <c r="LD36" i="3" s="1"/>
  <c r="LE28" i="3"/>
  <c r="LE36" i="3" s="1"/>
  <c r="LF28" i="3"/>
  <c r="LF36" i="3" s="1"/>
  <c r="LG28" i="3"/>
  <c r="LG36" i="3" s="1"/>
  <c r="LH28" i="3"/>
  <c r="LH36" i="3" s="1"/>
  <c r="LI28" i="3"/>
  <c r="LI36" i="3" s="1"/>
  <c r="LJ28" i="3"/>
  <c r="K7" i="19" s="1"/>
  <c r="LK28" i="3"/>
  <c r="LK36" i="3" s="1"/>
  <c r="LL28" i="3"/>
  <c r="LL36" i="3" s="1"/>
  <c r="LL39" i="3" s="1"/>
  <c r="LM28" i="3"/>
  <c r="LM36" i="3" s="1"/>
  <c r="LM39" i="3" s="1"/>
  <c r="LN28" i="3"/>
  <c r="LN36" i="3" s="1"/>
  <c r="LN39" i="3" s="1"/>
  <c r="LO28" i="3"/>
  <c r="LO36" i="3" s="1"/>
  <c r="LO39" i="3" s="1"/>
  <c r="B29" i="3"/>
  <c r="C10" i="19" s="1"/>
  <c r="C29" i="3"/>
  <c r="D10" i="19" s="1"/>
  <c r="D29" i="3"/>
  <c r="E10" i="19" s="1"/>
  <c r="E29" i="3"/>
  <c r="F29" i="3"/>
  <c r="G29" i="3"/>
  <c r="H29" i="3"/>
  <c r="I29" i="3"/>
  <c r="J29" i="3"/>
  <c r="F10" i="19" s="1"/>
  <c r="K29" i="3"/>
  <c r="L29" i="3"/>
  <c r="M29" i="3"/>
  <c r="N29" i="3"/>
  <c r="O29" i="3"/>
  <c r="P29" i="3"/>
  <c r="G10" i="19" s="1"/>
  <c r="Q29" i="3"/>
  <c r="R29" i="3"/>
  <c r="S29" i="3"/>
  <c r="T29" i="3"/>
  <c r="U29" i="3"/>
  <c r="V29" i="3"/>
  <c r="H10" i="19" s="1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I10" i="19" s="1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J10" i="19" s="1"/>
  <c r="KY29" i="3"/>
  <c r="KZ29" i="3"/>
  <c r="LA29" i="3"/>
  <c r="LB29" i="3"/>
  <c r="LC29" i="3"/>
  <c r="LD29" i="3"/>
  <c r="LE29" i="3"/>
  <c r="LF29" i="3"/>
  <c r="LG29" i="3"/>
  <c r="LH29" i="3"/>
  <c r="LI29" i="3"/>
  <c r="LJ29" i="3"/>
  <c r="K10" i="19" s="1"/>
  <c r="LK29" i="3"/>
  <c r="LL29" i="3"/>
  <c r="LM29" i="3"/>
  <c r="LN29" i="3"/>
  <c r="LO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B31" i="3"/>
  <c r="C12" i="19" s="1"/>
  <c r="C31" i="3"/>
  <c r="D12" i="19" s="1"/>
  <c r="D31" i="3"/>
  <c r="E12" i="19" s="1"/>
  <c r="E31" i="3"/>
  <c r="F31" i="3"/>
  <c r="G31" i="3"/>
  <c r="H31" i="3"/>
  <c r="I31" i="3"/>
  <c r="J31" i="3"/>
  <c r="F12" i="19" s="1"/>
  <c r="K31" i="3"/>
  <c r="L31" i="3"/>
  <c r="M31" i="3"/>
  <c r="N31" i="3"/>
  <c r="O31" i="3"/>
  <c r="P31" i="3"/>
  <c r="G12" i="19" s="1"/>
  <c r="Q31" i="3"/>
  <c r="R31" i="3"/>
  <c r="S31" i="3"/>
  <c r="T31" i="3"/>
  <c r="U31" i="3"/>
  <c r="V31" i="3"/>
  <c r="H12" i="19" s="1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I12" i="19" s="1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J12" i="19" s="1"/>
  <c r="KY31" i="3"/>
  <c r="KZ31" i="3"/>
  <c r="LA31" i="3"/>
  <c r="LB31" i="3"/>
  <c r="LC31" i="3"/>
  <c r="LD31" i="3"/>
  <c r="LE31" i="3"/>
  <c r="LF31" i="3"/>
  <c r="LG31" i="3"/>
  <c r="LH31" i="3"/>
  <c r="LI31" i="3"/>
  <c r="LJ31" i="3"/>
  <c r="K12" i="19" s="1"/>
  <c r="LK31" i="3"/>
  <c r="LL31" i="3"/>
  <c r="LM31" i="3"/>
  <c r="LN31" i="3"/>
  <c r="LO31" i="3"/>
  <c r="B32" i="3"/>
  <c r="C11" i="19" s="1"/>
  <c r="C32" i="3"/>
  <c r="D11" i="19" s="1"/>
  <c r="D32" i="3"/>
  <c r="E11" i="19" s="1"/>
  <c r="E32" i="3"/>
  <c r="F32" i="3"/>
  <c r="G32" i="3"/>
  <c r="H32" i="3"/>
  <c r="I32" i="3"/>
  <c r="J32" i="3"/>
  <c r="F11" i="19" s="1"/>
  <c r="K32" i="3"/>
  <c r="L32" i="3"/>
  <c r="M32" i="3"/>
  <c r="N32" i="3"/>
  <c r="O32" i="3"/>
  <c r="P32" i="3"/>
  <c r="G11" i="19" s="1"/>
  <c r="Q32" i="3"/>
  <c r="R32" i="3"/>
  <c r="S32" i="3"/>
  <c r="T32" i="3"/>
  <c r="U32" i="3"/>
  <c r="V32" i="3"/>
  <c r="H11" i="19" s="1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I11" i="19" s="1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J11" i="19" s="1"/>
  <c r="KY32" i="3"/>
  <c r="KZ32" i="3"/>
  <c r="LA32" i="3"/>
  <c r="LB32" i="3"/>
  <c r="LC32" i="3"/>
  <c r="LD32" i="3"/>
  <c r="LE32" i="3"/>
  <c r="LF32" i="3"/>
  <c r="LG32" i="3"/>
  <c r="LH32" i="3"/>
  <c r="LI32" i="3"/>
  <c r="LJ32" i="3"/>
  <c r="K11" i="19" s="1"/>
  <c r="LK32" i="3"/>
  <c r="LL32" i="3"/>
  <c r="LM32" i="3"/>
  <c r="LN32" i="3"/>
  <c r="LO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B34" i="3"/>
  <c r="C14" i="19" s="1"/>
  <c r="C34" i="3"/>
  <c r="D14" i="19" s="1"/>
  <c r="D34" i="3"/>
  <c r="E14" i="19" s="1"/>
  <c r="E34" i="3"/>
  <c r="F34" i="3"/>
  <c r="G34" i="3"/>
  <c r="H34" i="3"/>
  <c r="I34" i="3"/>
  <c r="J34" i="3"/>
  <c r="F14" i="19" s="1"/>
  <c r="K34" i="3"/>
  <c r="L34" i="3"/>
  <c r="M34" i="3"/>
  <c r="N34" i="3"/>
  <c r="O34" i="3"/>
  <c r="P34" i="3"/>
  <c r="G14" i="19" s="1"/>
  <c r="Q34" i="3"/>
  <c r="R34" i="3"/>
  <c r="S34" i="3"/>
  <c r="T34" i="3"/>
  <c r="U34" i="3"/>
  <c r="V34" i="3"/>
  <c r="H14" i="19" s="1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I14" i="19" s="1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J14" i="19" s="1"/>
  <c r="KY34" i="3"/>
  <c r="KZ34" i="3"/>
  <c r="LA34" i="3"/>
  <c r="LB34" i="3"/>
  <c r="LC34" i="3"/>
  <c r="LD34" i="3"/>
  <c r="LE34" i="3"/>
  <c r="LF34" i="3"/>
  <c r="LG34" i="3"/>
  <c r="LH34" i="3"/>
  <c r="LI34" i="3"/>
  <c r="LJ34" i="3"/>
  <c r="K14" i="19" s="1"/>
  <c r="LK34" i="3"/>
  <c r="LL34" i="3"/>
  <c r="LM34" i="3"/>
  <c r="LN34" i="3"/>
  <c r="LO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C38" i="3" s="1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A38" i="3" s="1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FZ38" i="3" s="1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Q38" i="3" s="1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I60" i="19"/>
  <c r="H60" i="19"/>
  <c r="G60" i="19"/>
  <c r="J48" i="19"/>
  <c r="I48" i="19"/>
  <c r="F48" i="19"/>
  <c r="K35" i="19"/>
  <c r="J35" i="19"/>
  <c r="G35" i="19"/>
  <c r="F35" i="19"/>
  <c r="C35" i="19"/>
  <c r="K22" i="19"/>
  <c r="F22" i="19"/>
  <c r="G22" i="19"/>
  <c r="J22" i="19"/>
  <c r="C22" i="19"/>
  <c r="K6" i="19"/>
  <c r="K60" i="19" s="1"/>
  <c r="J6" i="19"/>
  <c r="J60" i="19" s="1"/>
  <c r="I6" i="19"/>
  <c r="I35" i="19" s="1"/>
  <c r="H6" i="19"/>
  <c r="H48" i="19" s="1"/>
  <c r="G6" i="19"/>
  <c r="G48" i="19" s="1"/>
  <c r="F6" i="19"/>
  <c r="F60" i="19" s="1"/>
  <c r="E6" i="19"/>
  <c r="E22" i="19" s="1"/>
  <c r="D6" i="19"/>
  <c r="D22" i="19" s="1"/>
  <c r="C6" i="19"/>
  <c r="C60" i="19" s="1"/>
  <c r="B22" i="3"/>
  <c r="JE38" i="3" l="1"/>
  <c r="EG38" i="3"/>
  <c r="DY38" i="3"/>
  <c r="CK38" i="3"/>
  <c r="CC38" i="3"/>
  <c r="I22" i="19"/>
  <c r="D35" i="19"/>
  <c r="C48" i="19"/>
  <c r="K48" i="19"/>
  <c r="JT38" i="3"/>
  <c r="JL38" i="3"/>
  <c r="JD38" i="3"/>
  <c r="IV38" i="3"/>
  <c r="IN38" i="3"/>
  <c r="HH38" i="3"/>
  <c r="GZ38" i="3"/>
  <c r="EN38" i="3"/>
  <c r="BD38" i="3"/>
  <c r="H22" i="19"/>
  <c r="E35" i="19"/>
  <c r="D48" i="19"/>
  <c r="HG38" i="3"/>
  <c r="GY38" i="3"/>
  <c r="DG38" i="3"/>
  <c r="AU38" i="3"/>
  <c r="E48" i="19"/>
  <c r="D60" i="19"/>
  <c r="ED38" i="3"/>
  <c r="DV38" i="3"/>
  <c r="DN38" i="3"/>
  <c r="KB38" i="3"/>
  <c r="JA38" i="3"/>
  <c r="EK38" i="3"/>
  <c r="EC38" i="3"/>
  <c r="CO38" i="3"/>
  <c r="CG38" i="3"/>
  <c r="BY38" i="3"/>
  <c r="BQ38" i="3"/>
  <c r="BI38" i="3"/>
  <c r="KE38" i="3"/>
  <c r="C145" i="3"/>
  <c r="B145" i="3" s="1"/>
  <c r="E60" i="19"/>
  <c r="H35" i="19"/>
  <c r="KF38" i="3"/>
  <c r="JX38" i="3"/>
  <c r="JP38" i="3"/>
  <c r="JH38" i="3"/>
  <c r="HT38" i="3"/>
  <c r="HL38" i="3"/>
  <c r="HD38" i="3"/>
  <c r="CF38" i="3"/>
  <c r="BH38" i="3"/>
  <c r="B142" i="3"/>
  <c r="FF38" i="3"/>
  <c r="C136" i="3"/>
  <c r="B136" i="3" s="1"/>
  <c r="HC38" i="3"/>
  <c r="FG38" i="3"/>
  <c r="EY38" i="3"/>
  <c r="DC38" i="3"/>
  <c r="CM38" i="3"/>
  <c r="FQ38" i="3"/>
  <c r="C150" i="3"/>
  <c r="KW38" i="3"/>
  <c r="KO38" i="3"/>
  <c r="KU38" i="3"/>
  <c r="KQ38" i="3"/>
  <c r="KM38" i="3"/>
  <c r="KT38" i="3"/>
  <c r="KP38" i="3"/>
  <c r="KL38" i="3"/>
  <c r="KJ36" i="3"/>
  <c r="KJ38" i="3" s="1"/>
  <c r="I17" i="19" s="1"/>
  <c r="KS38" i="3"/>
  <c r="KK38" i="3"/>
  <c r="KV38" i="3"/>
  <c r="KR38" i="3"/>
  <c r="KN38" i="3"/>
  <c r="I9" i="19"/>
  <c r="E11" i="20" s="1"/>
  <c r="B150" i="3"/>
  <c r="LN38" i="3"/>
  <c r="LN40" i="3"/>
  <c r="LJ40" i="3"/>
  <c r="K16" i="19" s="1"/>
  <c r="K9" i="19"/>
  <c r="E13" i="20" s="1"/>
  <c r="LM38" i="3"/>
  <c r="LM40" i="3"/>
  <c r="LL38" i="3"/>
  <c r="LL40" i="3"/>
  <c r="LK39" i="3"/>
  <c r="LJ36" i="3"/>
  <c r="LO38" i="3"/>
  <c r="LO40" i="3"/>
  <c r="LK38" i="3"/>
  <c r="LK40" i="3"/>
  <c r="J9" i="19"/>
  <c r="E12" i="20" s="1"/>
  <c r="LI38" i="3"/>
  <c r="LE38" i="3"/>
  <c r="LA38" i="3"/>
  <c r="LH38" i="3"/>
  <c r="LD38" i="3"/>
  <c r="KZ38" i="3"/>
  <c r="KX36" i="3"/>
  <c r="LF38" i="3"/>
  <c r="LB38" i="3"/>
  <c r="LG38" i="3"/>
  <c r="LC38" i="3"/>
  <c r="KY38" i="3"/>
  <c r="B147" i="3"/>
  <c r="B151" i="3"/>
  <c r="C144" i="3"/>
  <c r="B144" i="3" s="1"/>
  <c r="C147" i="3"/>
  <c r="B143" i="3"/>
  <c r="B141" i="3"/>
  <c r="C149" i="3"/>
  <c r="B149" i="3" s="1"/>
  <c r="B139" i="3"/>
  <c r="B138" i="3"/>
  <c r="B146" i="3"/>
  <c r="B140" i="3"/>
  <c r="C148" i="3"/>
  <c r="B148" i="3" s="1"/>
  <c r="C137" i="3"/>
  <c r="B137" i="3" s="1"/>
  <c r="R38" i="3"/>
  <c r="N38" i="3"/>
  <c r="F9" i="19"/>
  <c r="F38" i="3"/>
  <c r="P36" i="3"/>
  <c r="U38" i="3"/>
  <c r="Q38" i="3"/>
  <c r="M38" i="3"/>
  <c r="I38" i="3"/>
  <c r="E38" i="3"/>
  <c r="T38" i="3"/>
  <c r="G9" i="19"/>
  <c r="E9" i="20" s="1"/>
  <c r="P38" i="3"/>
  <c r="G17" i="19" s="1"/>
  <c r="L38" i="3"/>
  <c r="H38" i="3"/>
  <c r="E9" i="19"/>
  <c r="D38" i="3"/>
  <c r="E17" i="19" s="1"/>
  <c r="J36" i="3"/>
  <c r="S38" i="3"/>
  <c r="O38" i="3"/>
  <c r="K38" i="3"/>
  <c r="G38" i="3"/>
  <c r="D9" i="19"/>
  <c r="D36" i="3"/>
  <c r="JZ38" i="3"/>
  <c r="KG38" i="3"/>
  <c r="KI38" i="3"/>
  <c r="KA38" i="3"/>
  <c r="JW38" i="3"/>
  <c r="KC38" i="3"/>
  <c r="KH38" i="3"/>
  <c r="KD38" i="3"/>
  <c r="JY38" i="3"/>
  <c r="JU38" i="3"/>
  <c r="JS38" i="3"/>
  <c r="JO38" i="3"/>
  <c r="JK38" i="3"/>
  <c r="JR38" i="3"/>
  <c r="JN38" i="3"/>
  <c r="JV38" i="3"/>
  <c r="JJ38" i="3"/>
  <c r="JQ38" i="3"/>
  <c r="JM38" i="3"/>
  <c r="IW38" i="3"/>
  <c r="IZ38" i="3"/>
  <c r="JF38" i="3"/>
  <c r="JI38" i="3"/>
  <c r="JC38" i="3"/>
  <c r="IY38" i="3"/>
  <c r="JB38" i="3"/>
  <c r="IX38" i="3"/>
  <c r="JG38" i="3"/>
  <c r="IS38" i="3"/>
  <c r="IK38" i="3"/>
  <c r="IO38" i="3"/>
  <c r="IU38" i="3"/>
  <c r="IM38" i="3"/>
  <c r="IP38" i="3"/>
  <c r="IL38" i="3"/>
  <c r="IR38" i="3"/>
  <c r="IJ38" i="3"/>
  <c r="IT38" i="3"/>
  <c r="IG38" i="3"/>
  <c r="IF38" i="3"/>
  <c r="II38" i="3"/>
  <c r="IE38" i="3"/>
  <c r="IA38" i="3"/>
  <c r="HW38" i="3"/>
  <c r="HZ38" i="3"/>
  <c r="HX38" i="3"/>
  <c r="HY38" i="3"/>
  <c r="IH38" i="3"/>
  <c r="ID38" i="3"/>
  <c r="IC38" i="3"/>
  <c r="IB38" i="3"/>
  <c r="HQ38" i="3"/>
  <c r="HO38" i="3"/>
  <c r="HM38" i="3"/>
  <c r="HJ38" i="3"/>
  <c r="HP38" i="3"/>
  <c r="HS38" i="3"/>
  <c r="HK38" i="3"/>
  <c r="HR38" i="3"/>
  <c r="HN38" i="3"/>
  <c r="HV38" i="3"/>
  <c r="HU38" i="3"/>
  <c r="HF38" i="3"/>
  <c r="HB38" i="3"/>
  <c r="GX38" i="3"/>
  <c r="HE38" i="3"/>
  <c r="HA38" i="3"/>
  <c r="GW38" i="3"/>
  <c r="HI38" i="3"/>
  <c r="GN38" i="3"/>
  <c r="GP38" i="3"/>
  <c r="GS38" i="3"/>
  <c r="GO38" i="3"/>
  <c r="GK38" i="3"/>
  <c r="GM38" i="3"/>
  <c r="GR38" i="3"/>
  <c r="GJ38" i="3"/>
  <c r="GU38" i="3"/>
  <c r="GV38" i="3"/>
  <c r="GQ38" i="3"/>
  <c r="GE38" i="3"/>
  <c r="GA38" i="3"/>
  <c r="GH38" i="3"/>
  <c r="GC38" i="3"/>
  <c r="FY38" i="3"/>
  <c r="FW38" i="3"/>
  <c r="GD38" i="3"/>
  <c r="GI38" i="3"/>
  <c r="GF38" i="3"/>
  <c r="GB38" i="3"/>
  <c r="FX38" i="3"/>
  <c r="GG38" i="3"/>
  <c r="FU38" i="3"/>
  <c r="FM38" i="3"/>
  <c r="FN38" i="3"/>
  <c r="FJ38" i="3"/>
  <c r="FV38" i="3"/>
  <c r="FR38" i="3"/>
  <c r="FT38" i="3"/>
  <c r="FL38" i="3"/>
  <c r="FS38" i="3"/>
  <c r="FO38" i="3"/>
  <c r="FK38" i="3"/>
  <c r="FP38" i="3"/>
  <c r="FC38" i="3"/>
  <c r="FH38" i="3"/>
  <c r="FA38" i="3"/>
  <c r="EW38" i="3"/>
  <c r="FD38" i="3"/>
  <c r="EX38" i="3"/>
  <c r="FI38" i="3"/>
  <c r="FE38" i="3"/>
  <c r="EZ38" i="3"/>
  <c r="FB38" i="3"/>
  <c r="EV38" i="3"/>
  <c r="EJ38" i="3"/>
  <c r="EU38" i="3"/>
  <c r="EQ38" i="3"/>
  <c r="EM38" i="3"/>
  <c r="ER38" i="3"/>
  <c r="ES38" i="3"/>
  <c r="EO38" i="3"/>
  <c r="ET38" i="3"/>
  <c r="EP38" i="3"/>
  <c r="EL38" i="3"/>
  <c r="EA38" i="3"/>
  <c r="EB38" i="3"/>
  <c r="EI38" i="3"/>
  <c r="DW38" i="3"/>
  <c r="EF38" i="3"/>
  <c r="DX38" i="3"/>
  <c r="EE38" i="3"/>
  <c r="EH38" i="3"/>
  <c r="DO38" i="3"/>
  <c r="DJ38" i="3"/>
  <c r="DU38" i="3"/>
  <c r="DQ38" i="3"/>
  <c r="DM38" i="3"/>
  <c r="DS38" i="3"/>
  <c r="DL38" i="3"/>
  <c r="DK38" i="3"/>
  <c r="DT38" i="3"/>
  <c r="DP38" i="3"/>
  <c r="DH38" i="3"/>
  <c r="CY38" i="3"/>
  <c r="DF38" i="3"/>
  <c r="DB38" i="3"/>
  <c r="CX38" i="3"/>
  <c r="CZ38" i="3"/>
  <c r="DI38" i="3"/>
  <c r="DE38" i="3"/>
  <c r="DA38" i="3"/>
  <c r="DD38" i="3"/>
  <c r="CW38" i="3"/>
  <c r="CS38" i="3"/>
  <c r="CV38" i="3"/>
  <c r="CN38" i="3"/>
  <c r="CJ38" i="3"/>
  <c r="CQ38" i="3"/>
  <c r="CR38" i="3"/>
  <c r="CU38" i="3"/>
  <c r="CT38" i="3"/>
  <c r="CP38" i="3"/>
  <c r="CL38" i="3"/>
  <c r="BZ38" i="3"/>
  <c r="CB38" i="3"/>
  <c r="BX38" i="3"/>
  <c r="CE38" i="3"/>
  <c r="CI38" i="3"/>
  <c r="BW38" i="3"/>
  <c r="CH38" i="3"/>
  <c r="CD38" i="3"/>
  <c r="BO38" i="3"/>
  <c r="BJ38" i="3"/>
  <c r="BU38" i="3"/>
  <c r="BM38" i="3"/>
  <c r="BT38" i="3"/>
  <c r="BP38" i="3"/>
  <c r="BL38" i="3"/>
  <c r="BS38" i="3"/>
  <c r="BR38" i="3"/>
  <c r="BK38" i="3"/>
  <c r="BF38" i="3"/>
  <c r="BB38" i="3"/>
  <c r="BE38" i="3"/>
  <c r="AW38" i="3"/>
  <c r="BA38" i="3"/>
  <c r="BC38" i="3"/>
  <c r="AZ38" i="3"/>
  <c r="BG38" i="3"/>
  <c r="AY38" i="3"/>
  <c r="AX38" i="3"/>
  <c r="AK38" i="3"/>
  <c r="AV38" i="3"/>
  <c r="AJ38" i="3"/>
  <c r="AQ38" i="3"/>
  <c r="AM38" i="3"/>
  <c r="AO38" i="3"/>
  <c r="AN38" i="3"/>
  <c r="AS38" i="3"/>
  <c r="AT38" i="3"/>
  <c r="AL38" i="3"/>
  <c r="AR38" i="3"/>
  <c r="AP38" i="3"/>
  <c r="AG38" i="3"/>
  <c r="Y38" i="3"/>
  <c r="Z38" i="3"/>
  <c r="W38" i="3"/>
  <c r="AD38" i="3"/>
  <c r="AH38" i="3"/>
  <c r="AF38" i="3"/>
  <c r="X38" i="3"/>
  <c r="AI38" i="3"/>
  <c r="AE38" i="3"/>
  <c r="AA38" i="3"/>
  <c r="V36" i="3"/>
  <c r="AB38" i="3"/>
  <c r="B27" i="3"/>
  <c r="C9" i="19" s="1"/>
  <c r="E6" i="20" s="1"/>
  <c r="H9" i="19"/>
  <c r="E10" i="20" s="1"/>
  <c r="B28" i="3"/>
  <c r="H7" i="19"/>
  <c r="LM166" i="3"/>
  <c r="LI163" i="3"/>
  <c r="LO171" i="3"/>
  <c r="LN171" i="3"/>
  <c r="LM171" i="3"/>
  <c r="LJ171" i="3"/>
  <c r="K44" i="19" s="1"/>
  <c r="LI171" i="3"/>
  <c r="LH171" i="3"/>
  <c r="LG171" i="3"/>
  <c r="LO170" i="3"/>
  <c r="LN170" i="3"/>
  <c r="LM170" i="3"/>
  <c r="LJ170" i="3"/>
  <c r="K43" i="19" s="1"/>
  <c r="LI170" i="3"/>
  <c r="LH170" i="3"/>
  <c r="LO169" i="3"/>
  <c r="LN169" i="3"/>
  <c r="LM169" i="3"/>
  <c r="LJ169" i="3"/>
  <c r="K41" i="19" s="1"/>
  <c r="LI169" i="3"/>
  <c r="LH169" i="3"/>
  <c r="LG169" i="3"/>
  <c r="LO168" i="3"/>
  <c r="LN168" i="3"/>
  <c r="LM168" i="3"/>
  <c r="LL168" i="3"/>
  <c r="LJ168" i="3"/>
  <c r="K40" i="19" s="1"/>
  <c r="LI168" i="3"/>
  <c r="LH168" i="3"/>
  <c r="LG168" i="3"/>
  <c r="LO167" i="3"/>
  <c r="LN167" i="3"/>
  <c r="LM167" i="3"/>
  <c r="LJ167" i="3"/>
  <c r="K39" i="19" s="1"/>
  <c r="LI167" i="3"/>
  <c r="LH167" i="3"/>
  <c r="LG167" i="3"/>
  <c r="LO166" i="3"/>
  <c r="LN166" i="3"/>
  <c r="LJ166" i="3"/>
  <c r="K38" i="19" s="1"/>
  <c r="LI166" i="3"/>
  <c r="LH166" i="3"/>
  <c r="LG166" i="3"/>
  <c r="LO165" i="3"/>
  <c r="LN165" i="3"/>
  <c r="LM165" i="3"/>
  <c r="LL165" i="3"/>
  <c r="LJ165" i="3"/>
  <c r="K37" i="19" s="1"/>
  <c r="LI165" i="3"/>
  <c r="LH165" i="3"/>
  <c r="LG165" i="3"/>
  <c r="LO164" i="3"/>
  <c r="LN164" i="3"/>
  <c r="LM164" i="3"/>
  <c r="LL164" i="3"/>
  <c r="LJ164" i="3"/>
  <c r="K69" i="19" s="1"/>
  <c r="LI164" i="3"/>
  <c r="LH164" i="3"/>
  <c r="LG164" i="3"/>
  <c r="LO163" i="3"/>
  <c r="LN163" i="3"/>
  <c r="LM163" i="3"/>
  <c r="LJ163" i="3"/>
  <c r="K68" i="19" s="1"/>
  <c r="LH163" i="3"/>
  <c r="LG163" i="3"/>
  <c r="LO162" i="3"/>
  <c r="LN162" i="3"/>
  <c r="LM162" i="3"/>
  <c r="LJ162" i="3"/>
  <c r="K67" i="19" s="1"/>
  <c r="LI162" i="3"/>
  <c r="LH162" i="3"/>
  <c r="LG162" i="3"/>
  <c r="LO161" i="3"/>
  <c r="LN161" i="3"/>
  <c r="LM161" i="3"/>
  <c r="LJ161" i="3"/>
  <c r="K66" i="19" s="1"/>
  <c r="LI161" i="3"/>
  <c r="LH161" i="3"/>
  <c r="LM160" i="3"/>
  <c r="LL160" i="3"/>
  <c r="LJ160" i="3"/>
  <c r="K65" i="19" s="1"/>
  <c r="LI160" i="3"/>
  <c r="LH160" i="3"/>
  <c r="LG160" i="3"/>
  <c r="LO159" i="3"/>
  <c r="LN159" i="3"/>
  <c r="LM159" i="3"/>
  <c r="LJ159" i="3"/>
  <c r="K64" i="19" s="1"/>
  <c r="LI159" i="3"/>
  <c r="LH159" i="3"/>
  <c r="LG159" i="3"/>
  <c r="LO158" i="3"/>
  <c r="LN158" i="3"/>
  <c r="LM158" i="3"/>
  <c r="LJ158" i="3"/>
  <c r="K63" i="19" s="1"/>
  <c r="LI158" i="3"/>
  <c r="LH158" i="3"/>
  <c r="LG158" i="3"/>
  <c r="LO157" i="3"/>
  <c r="LN157" i="3"/>
  <c r="LM157" i="3"/>
  <c r="LL157" i="3"/>
  <c r="LJ157" i="3"/>
  <c r="K62" i="19" s="1"/>
  <c r="LI157" i="3"/>
  <c r="LH157" i="3"/>
  <c r="LG157" i="3"/>
  <c r="LO156" i="3"/>
  <c r="LN156" i="3"/>
  <c r="LM156" i="3"/>
  <c r="LL156" i="3"/>
  <c r="LJ156" i="3"/>
  <c r="LI156" i="3"/>
  <c r="LH156" i="3"/>
  <c r="LG156" i="3"/>
  <c r="LO20" i="3"/>
  <c r="LN20" i="3"/>
  <c r="LM20" i="3"/>
  <c r="LL20" i="3"/>
  <c r="LK20" i="3"/>
  <c r="LJ20" i="3"/>
  <c r="LI20" i="3"/>
  <c r="LH20" i="3"/>
  <c r="LG20" i="3"/>
  <c r="I8" i="19" l="1"/>
  <c r="D11" i="20" s="1"/>
  <c r="K61" i="19"/>
  <c r="K36" i="19"/>
  <c r="K8" i="19"/>
  <c r="D13" i="20" s="1"/>
  <c r="LJ39" i="3"/>
  <c r="K15" i="19" s="1"/>
  <c r="F13" i="20" s="1"/>
  <c r="LJ38" i="3"/>
  <c r="K17" i="19" s="1"/>
  <c r="J8" i="19"/>
  <c r="D12" i="20" s="1"/>
  <c r="KX38" i="3"/>
  <c r="J17" i="19" s="1"/>
  <c r="E8" i="19"/>
  <c r="D7" i="20" s="1"/>
  <c r="C36" i="3"/>
  <c r="F8" i="19"/>
  <c r="D8" i="20" s="1"/>
  <c r="G8" i="19"/>
  <c r="D9" i="20" s="1"/>
  <c r="J38" i="3"/>
  <c r="F17" i="19" s="1"/>
  <c r="V38" i="3"/>
  <c r="H17" i="19" s="1"/>
  <c r="H8" i="19"/>
  <c r="D10" i="20" s="1"/>
  <c r="B36" i="3"/>
  <c r="B38" i="3" s="1"/>
  <c r="LN160" i="3"/>
  <c r="LO160" i="3"/>
  <c r="LO37" i="3"/>
  <c r="LG161" i="3"/>
  <c r="LG170" i="3"/>
  <c r="LG37" i="3"/>
  <c r="LI37" i="3"/>
  <c r="LM37" i="3"/>
  <c r="LK162" i="3"/>
  <c r="LL162" i="3"/>
  <c r="LJ37" i="3"/>
  <c r="K13" i="19" s="1"/>
  <c r="LN37" i="3"/>
  <c r="LK161" i="3"/>
  <c r="LL161" i="3"/>
  <c r="LK157" i="3"/>
  <c r="LL166" i="3"/>
  <c r="LK166" i="3"/>
  <c r="LL159" i="3"/>
  <c r="LK159" i="3"/>
  <c r="LL163" i="3"/>
  <c r="LK163" i="3"/>
  <c r="LL167" i="3"/>
  <c r="LK167" i="3"/>
  <c r="LK156" i="3"/>
  <c r="LL170" i="3"/>
  <c r="LK170" i="3"/>
  <c r="LK158" i="3"/>
  <c r="LL158" i="3"/>
  <c r="LK165" i="3"/>
  <c r="LL171" i="3"/>
  <c r="LK171" i="3"/>
  <c r="LK164" i="3"/>
  <c r="LH37" i="3"/>
  <c r="LL37" i="3"/>
  <c r="LL169" i="3"/>
  <c r="LK169" i="3"/>
  <c r="LK160" i="3"/>
  <c r="LK168" i="3"/>
  <c r="LF171" i="3"/>
  <c r="LE171" i="3"/>
  <c r="LD171" i="3"/>
  <c r="LC171" i="3"/>
  <c r="LB171" i="3"/>
  <c r="LA171" i="3"/>
  <c r="KZ171" i="3"/>
  <c r="KY171" i="3"/>
  <c r="KV171" i="3"/>
  <c r="KU171" i="3"/>
  <c r="KT171" i="3"/>
  <c r="KS171" i="3"/>
  <c r="KR171" i="3"/>
  <c r="KQ171" i="3"/>
  <c r="KP171" i="3"/>
  <c r="KM171" i="3"/>
  <c r="KL171" i="3"/>
  <c r="KK171" i="3"/>
  <c r="KJ171" i="3"/>
  <c r="I44" i="19" s="1"/>
  <c r="KI171" i="3"/>
  <c r="KH171" i="3"/>
  <c r="KG171" i="3"/>
  <c r="KF171" i="3"/>
  <c r="KE171" i="3"/>
  <c r="KD171" i="3"/>
  <c r="KC171" i="3"/>
  <c r="KB171" i="3"/>
  <c r="LF170" i="3"/>
  <c r="LE170" i="3"/>
  <c r="LD170" i="3"/>
  <c r="LC170" i="3"/>
  <c r="LB170" i="3"/>
  <c r="LA170" i="3"/>
  <c r="KZ170" i="3"/>
  <c r="KY170" i="3"/>
  <c r="KV170" i="3"/>
  <c r="KU170" i="3"/>
  <c r="KT170" i="3"/>
  <c r="KS170" i="3"/>
  <c r="KR170" i="3"/>
  <c r="KQ170" i="3"/>
  <c r="KP170" i="3"/>
  <c r="KM170" i="3"/>
  <c r="KL170" i="3"/>
  <c r="KK170" i="3"/>
  <c r="KJ170" i="3"/>
  <c r="I43" i="19" s="1"/>
  <c r="KI170" i="3"/>
  <c r="KH170" i="3"/>
  <c r="KG170" i="3"/>
  <c r="KF170" i="3"/>
  <c r="KE170" i="3"/>
  <c r="KD170" i="3"/>
  <c r="KC170" i="3"/>
  <c r="KB170" i="3"/>
  <c r="LF169" i="3"/>
  <c r="LE169" i="3"/>
  <c r="LD169" i="3"/>
  <c r="LC169" i="3"/>
  <c r="LB169" i="3"/>
  <c r="LA169" i="3"/>
  <c r="KZ169" i="3"/>
  <c r="KY169" i="3"/>
  <c r="KX169" i="3"/>
  <c r="J41" i="19" s="1"/>
  <c r="KV169" i="3"/>
  <c r="KU169" i="3"/>
  <c r="KT169" i="3"/>
  <c r="KS169" i="3"/>
  <c r="KR169" i="3"/>
  <c r="KQ169" i="3"/>
  <c r="KP169" i="3"/>
  <c r="KM169" i="3"/>
  <c r="KL169" i="3"/>
  <c r="KK169" i="3"/>
  <c r="KJ169" i="3"/>
  <c r="I41" i="19" s="1"/>
  <c r="KI169" i="3"/>
  <c r="KH169" i="3"/>
  <c r="KG169" i="3"/>
  <c r="KF169" i="3"/>
  <c r="KE169" i="3"/>
  <c r="KD169" i="3"/>
  <c r="KC169" i="3"/>
  <c r="KB169" i="3"/>
  <c r="LF168" i="3"/>
  <c r="LE168" i="3"/>
  <c r="LD168" i="3"/>
  <c r="LC168" i="3"/>
  <c r="LB168" i="3"/>
  <c r="LA168" i="3"/>
  <c r="KZ168" i="3"/>
  <c r="KY168" i="3"/>
  <c r="KV168" i="3"/>
  <c r="KU168" i="3"/>
  <c r="KT168" i="3"/>
  <c r="KS168" i="3"/>
  <c r="KR168" i="3"/>
  <c r="KQ168" i="3"/>
  <c r="KP168" i="3"/>
  <c r="KM168" i="3"/>
  <c r="KL168" i="3"/>
  <c r="KK168" i="3"/>
  <c r="KJ168" i="3"/>
  <c r="I40" i="19" s="1"/>
  <c r="KI168" i="3"/>
  <c r="KH168" i="3"/>
  <c r="KG168" i="3"/>
  <c r="KF168" i="3"/>
  <c r="KE168" i="3"/>
  <c r="KD168" i="3"/>
  <c r="KC168" i="3"/>
  <c r="KB168" i="3"/>
  <c r="LF167" i="3"/>
  <c r="LE167" i="3"/>
  <c r="LD167" i="3"/>
  <c r="LC167" i="3"/>
  <c r="LB167" i="3"/>
  <c r="LA167" i="3"/>
  <c r="KZ167" i="3"/>
  <c r="KY167" i="3"/>
  <c r="KV167" i="3"/>
  <c r="KU167" i="3"/>
  <c r="KT167" i="3"/>
  <c r="KS167" i="3"/>
  <c r="KR167" i="3"/>
  <c r="KQ167" i="3"/>
  <c r="KP167" i="3"/>
  <c r="KM167" i="3"/>
  <c r="KL167" i="3"/>
  <c r="KK167" i="3"/>
  <c r="KJ167" i="3"/>
  <c r="I39" i="19" s="1"/>
  <c r="KI167" i="3"/>
  <c r="KH167" i="3"/>
  <c r="KG167" i="3"/>
  <c r="KF167" i="3"/>
  <c r="KE167" i="3"/>
  <c r="KD167" i="3"/>
  <c r="KC167" i="3"/>
  <c r="KB167" i="3"/>
  <c r="LF166" i="3"/>
  <c r="LE166" i="3"/>
  <c r="LD166" i="3"/>
  <c r="LC166" i="3"/>
  <c r="LB166" i="3"/>
  <c r="LA166" i="3"/>
  <c r="KZ166" i="3"/>
  <c r="KY166" i="3"/>
  <c r="KV166" i="3"/>
  <c r="KU166" i="3"/>
  <c r="KT166" i="3"/>
  <c r="KS166" i="3"/>
  <c r="KR166" i="3"/>
  <c r="KQ166" i="3"/>
  <c r="KP166" i="3"/>
  <c r="KM166" i="3"/>
  <c r="KL166" i="3"/>
  <c r="KK166" i="3"/>
  <c r="KJ166" i="3"/>
  <c r="I38" i="19" s="1"/>
  <c r="KI166" i="3"/>
  <c r="KH166" i="3"/>
  <c r="KG166" i="3"/>
  <c r="KF166" i="3"/>
  <c r="KE166" i="3"/>
  <c r="KD166" i="3"/>
  <c r="KC166" i="3"/>
  <c r="KB166" i="3"/>
  <c r="LF165" i="3"/>
  <c r="LE165" i="3"/>
  <c r="LD165" i="3"/>
  <c r="LC165" i="3"/>
  <c r="LB165" i="3"/>
  <c r="LA165" i="3"/>
  <c r="KZ165" i="3"/>
  <c r="KY165" i="3"/>
  <c r="KV165" i="3"/>
  <c r="KU165" i="3"/>
  <c r="KT165" i="3"/>
  <c r="KS165" i="3"/>
  <c r="KR165" i="3"/>
  <c r="KQ165" i="3"/>
  <c r="KP165" i="3"/>
  <c r="KM165" i="3"/>
  <c r="KL165" i="3"/>
  <c r="KK165" i="3"/>
  <c r="KJ165" i="3"/>
  <c r="I37" i="19" s="1"/>
  <c r="KI165" i="3"/>
  <c r="KH165" i="3"/>
  <c r="KG165" i="3"/>
  <c r="KF165" i="3"/>
  <c r="KE165" i="3"/>
  <c r="KD165" i="3"/>
  <c r="KC165" i="3"/>
  <c r="KB165" i="3"/>
  <c r="LF164" i="3"/>
  <c r="LE164" i="3"/>
  <c r="LD164" i="3"/>
  <c r="LC164" i="3"/>
  <c r="LB164" i="3"/>
  <c r="LA164" i="3"/>
  <c r="KZ164" i="3"/>
  <c r="KY164" i="3"/>
  <c r="KV164" i="3"/>
  <c r="KU164" i="3"/>
  <c r="KT164" i="3"/>
  <c r="KS164" i="3"/>
  <c r="KR164" i="3"/>
  <c r="KQ164" i="3"/>
  <c r="KP164" i="3"/>
  <c r="KO164" i="3"/>
  <c r="KM164" i="3"/>
  <c r="KL164" i="3"/>
  <c r="KK164" i="3"/>
  <c r="KJ164" i="3"/>
  <c r="I69" i="19" s="1"/>
  <c r="KI164" i="3"/>
  <c r="KH164" i="3"/>
  <c r="KG164" i="3"/>
  <c r="KF164" i="3"/>
  <c r="KE164" i="3"/>
  <c r="KD164" i="3"/>
  <c r="KC164" i="3"/>
  <c r="KB164" i="3"/>
  <c r="LF163" i="3"/>
  <c r="LE163" i="3"/>
  <c r="LD163" i="3"/>
  <c r="LC163" i="3"/>
  <c r="LB163" i="3"/>
  <c r="LA163" i="3"/>
  <c r="KZ163" i="3"/>
  <c r="KY163" i="3"/>
  <c r="KX163" i="3"/>
  <c r="J68" i="19" s="1"/>
  <c r="KV163" i="3"/>
  <c r="KU163" i="3"/>
  <c r="KT163" i="3"/>
  <c r="KS163" i="3"/>
  <c r="KR163" i="3"/>
  <c r="KQ163" i="3"/>
  <c r="KP163" i="3"/>
  <c r="KM163" i="3"/>
  <c r="KL163" i="3"/>
  <c r="KK163" i="3"/>
  <c r="KJ163" i="3"/>
  <c r="I68" i="19" s="1"/>
  <c r="KI163" i="3"/>
  <c r="KH163" i="3"/>
  <c r="KG163" i="3"/>
  <c r="KF163" i="3"/>
  <c r="KE163" i="3"/>
  <c r="KD163" i="3"/>
  <c r="KC163" i="3"/>
  <c r="KB163" i="3"/>
  <c r="LF162" i="3"/>
  <c r="LE162" i="3"/>
  <c r="LD162" i="3"/>
  <c r="LC162" i="3"/>
  <c r="LB162" i="3"/>
  <c r="LA162" i="3"/>
  <c r="KZ162" i="3"/>
  <c r="KY162" i="3"/>
  <c r="KV162" i="3"/>
  <c r="KU162" i="3"/>
  <c r="KT162" i="3"/>
  <c r="KS162" i="3"/>
  <c r="KR162" i="3"/>
  <c r="KQ162" i="3"/>
  <c r="KP162" i="3"/>
  <c r="KM162" i="3"/>
  <c r="KL162" i="3"/>
  <c r="KK162" i="3"/>
  <c r="KJ162" i="3"/>
  <c r="I67" i="19" s="1"/>
  <c r="KI162" i="3"/>
  <c r="KH162" i="3"/>
  <c r="KG162" i="3"/>
  <c r="KF162" i="3"/>
  <c r="KE162" i="3"/>
  <c r="KD162" i="3"/>
  <c r="KC162" i="3"/>
  <c r="KB162" i="3"/>
  <c r="LF161" i="3"/>
  <c r="LE161" i="3"/>
  <c r="LD161" i="3"/>
  <c r="LC161" i="3"/>
  <c r="LB161" i="3"/>
  <c r="LA161" i="3"/>
  <c r="KZ161" i="3"/>
  <c r="KY161" i="3"/>
  <c r="KX161" i="3"/>
  <c r="J66" i="19" s="1"/>
  <c r="KV161" i="3"/>
  <c r="KU161" i="3"/>
  <c r="KT161" i="3"/>
  <c r="KS161" i="3"/>
  <c r="KR161" i="3"/>
  <c r="KQ161" i="3"/>
  <c r="KP161" i="3"/>
  <c r="KM161" i="3"/>
  <c r="KL161" i="3"/>
  <c r="KK161" i="3"/>
  <c r="KJ161" i="3"/>
  <c r="I66" i="19" s="1"/>
  <c r="KI161" i="3"/>
  <c r="KH161" i="3"/>
  <c r="KG161" i="3"/>
  <c r="KF161" i="3"/>
  <c r="KE161" i="3"/>
  <c r="KD161" i="3"/>
  <c r="KC161" i="3"/>
  <c r="KB161" i="3"/>
  <c r="LF160" i="3"/>
  <c r="LE160" i="3"/>
  <c r="LD160" i="3"/>
  <c r="LC160" i="3"/>
  <c r="LB160" i="3"/>
  <c r="LA160" i="3"/>
  <c r="KZ160" i="3"/>
  <c r="KY160" i="3"/>
  <c r="KX160" i="3"/>
  <c r="J65" i="19" s="1"/>
  <c r="KV160" i="3"/>
  <c r="KU160" i="3"/>
  <c r="KT160" i="3"/>
  <c r="KS160" i="3"/>
  <c r="KR160" i="3"/>
  <c r="KQ160" i="3"/>
  <c r="KP160" i="3"/>
  <c r="KM160" i="3"/>
  <c r="KL160" i="3"/>
  <c r="KK160" i="3"/>
  <c r="KJ160" i="3"/>
  <c r="I65" i="19" s="1"/>
  <c r="KI160" i="3"/>
  <c r="KH160" i="3"/>
  <c r="KG160" i="3"/>
  <c r="KF160" i="3"/>
  <c r="KE160" i="3"/>
  <c r="KD160" i="3"/>
  <c r="KC160" i="3"/>
  <c r="KB160" i="3"/>
  <c r="LF159" i="3"/>
  <c r="LE159" i="3"/>
  <c r="LD159" i="3"/>
  <c r="LB159" i="3"/>
  <c r="LA159" i="3"/>
  <c r="KZ159" i="3"/>
  <c r="KY159" i="3"/>
  <c r="KV159" i="3"/>
  <c r="KU159" i="3"/>
  <c r="KT159" i="3"/>
  <c r="KS159" i="3"/>
  <c r="KR159" i="3"/>
  <c r="KQ159" i="3"/>
  <c r="KO159" i="3"/>
  <c r="KM159" i="3"/>
  <c r="KL159" i="3"/>
  <c r="KK159" i="3"/>
  <c r="KJ159" i="3"/>
  <c r="I64" i="19" s="1"/>
  <c r="KI159" i="3"/>
  <c r="KH159" i="3"/>
  <c r="KG159" i="3"/>
  <c r="KF159" i="3"/>
  <c r="KE159" i="3"/>
  <c r="KD159" i="3"/>
  <c r="KC159" i="3"/>
  <c r="KB159" i="3"/>
  <c r="LF158" i="3"/>
  <c r="LE158" i="3"/>
  <c r="LD158" i="3"/>
  <c r="LC158" i="3"/>
  <c r="LB158" i="3"/>
  <c r="LA158" i="3"/>
  <c r="KZ158" i="3"/>
  <c r="KY158" i="3"/>
  <c r="KV158" i="3"/>
  <c r="KU158" i="3"/>
  <c r="KT158" i="3"/>
  <c r="KS158" i="3"/>
  <c r="KR158" i="3"/>
  <c r="KQ158" i="3"/>
  <c r="KP158" i="3"/>
  <c r="KM158" i="3"/>
  <c r="KL158" i="3"/>
  <c r="KK158" i="3"/>
  <c r="KJ158" i="3"/>
  <c r="I63" i="19" s="1"/>
  <c r="KI158" i="3"/>
  <c r="KH158" i="3"/>
  <c r="KG158" i="3"/>
  <c r="KF158" i="3"/>
  <c r="KE158" i="3"/>
  <c r="KD158" i="3"/>
  <c r="KC158" i="3"/>
  <c r="KB158" i="3"/>
  <c r="LF157" i="3"/>
  <c r="LE157" i="3"/>
  <c r="LD157" i="3"/>
  <c r="LC157" i="3"/>
  <c r="LB157" i="3"/>
  <c r="LA157" i="3"/>
  <c r="KZ157" i="3"/>
  <c r="KY157" i="3"/>
  <c r="KX157" i="3"/>
  <c r="J62" i="19" s="1"/>
  <c r="KV157" i="3"/>
  <c r="KU157" i="3"/>
  <c r="KT157" i="3"/>
  <c r="KS157" i="3"/>
  <c r="KR157" i="3"/>
  <c r="KQ157" i="3"/>
  <c r="KP157" i="3"/>
  <c r="KO157" i="3"/>
  <c r="KM157" i="3"/>
  <c r="KL157" i="3"/>
  <c r="KK157" i="3"/>
  <c r="KJ157" i="3"/>
  <c r="I62" i="19" s="1"/>
  <c r="KI157" i="3"/>
  <c r="KH157" i="3"/>
  <c r="KG157" i="3"/>
  <c r="KF157" i="3"/>
  <c r="KE157" i="3"/>
  <c r="KD157" i="3"/>
  <c r="KC157" i="3"/>
  <c r="KB157" i="3"/>
  <c r="LF156" i="3"/>
  <c r="LE156" i="3"/>
  <c r="LD156" i="3"/>
  <c r="LC156" i="3"/>
  <c r="LB156" i="3"/>
  <c r="LA156" i="3"/>
  <c r="KZ156" i="3"/>
  <c r="KY156" i="3"/>
  <c r="KX156" i="3"/>
  <c r="KV156" i="3"/>
  <c r="KU156" i="3"/>
  <c r="KT156" i="3"/>
  <c r="KS156" i="3"/>
  <c r="KR156" i="3"/>
  <c r="KQ156" i="3"/>
  <c r="KP156" i="3"/>
  <c r="KM156" i="3"/>
  <c r="KL156" i="3"/>
  <c r="KK156" i="3"/>
  <c r="KJ156" i="3"/>
  <c r="KI156" i="3"/>
  <c r="KH156" i="3"/>
  <c r="KG156" i="3"/>
  <c r="KF156" i="3"/>
  <c r="KE156" i="3"/>
  <c r="KD156" i="3"/>
  <c r="KC156" i="3"/>
  <c r="KB156" i="3"/>
  <c r="LF20" i="3"/>
  <c r="LE20" i="3"/>
  <c r="LD20" i="3"/>
  <c r="LC20" i="3"/>
  <c r="LB20" i="3"/>
  <c r="LA20" i="3"/>
  <c r="KZ20" i="3"/>
  <c r="KY20" i="3"/>
  <c r="KX20" i="3"/>
  <c r="KW20" i="3"/>
  <c r="KV20" i="3"/>
  <c r="KU20" i="3"/>
  <c r="KT20" i="3"/>
  <c r="KS20" i="3"/>
  <c r="KR20" i="3"/>
  <c r="KQ20" i="3"/>
  <c r="KP20" i="3"/>
  <c r="KO20" i="3"/>
  <c r="KN20" i="3"/>
  <c r="KM20" i="3"/>
  <c r="KL20" i="3"/>
  <c r="KK20" i="3"/>
  <c r="KJ20" i="3"/>
  <c r="KI20" i="3"/>
  <c r="KH20" i="3"/>
  <c r="KG20" i="3"/>
  <c r="KF20" i="3"/>
  <c r="KE20" i="3"/>
  <c r="KD20" i="3"/>
  <c r="KC20" i="3"/>
  <c r="KB20" i="3"/>
  <c r="KA171" i="3"/>
  <c r="JZ171" i="3"/>
  <c r="JY171" i="3"/>
  <c r="JX171" i="3"/>
  <c r="JW171" i="3"/>
  <c r="JV171" i="3"/>
  <c r="JU171" i="3"/>
  <c r="JT171" i="3"/>
  <c r="JQ171" i="3"/>
  <c r="JP171" i="3"/>
  <c r="JO171" i="3"/>
  <c r="JN171" i="3"/>
  <c r="JM171" i="3"/>
  <c r="JL171" i="3"/>
  <c r="JK171" i="3"/>
  <c r="JH171" i="3"/>
  <c r="JG171" i="3"/>
  <c r="JF171" i="3"/>
  <c r="JE171" i="3"/>
  <c r="JD171" i="3"/>
  <c r="JC171" i="3"/>
  <c r="JB171" i="3"/>
  <c r="JA171" i="3"/>
  <c r="IZ171" i="3"/>
  <c r="IY171" i="3"/>
  <c r="IX171" i="3"/>
  <c r="IW171" i="3"/>
  <c r="IV171" i="3"/>
  <c r="IS171" i="3"/>
  <c r="IR171" i="3"/>
  <c r="IQ171" i="3"/>
  <c r="IP171" i="3"/>
  <c r="IO171" i="3"/>
  <c r="IN171" i="3"/>
  <c r="IM171" i="3"/>
  <c r="IJ171" i="3"/>
  <c r="II171" i="3"/>
  <c r="IH171" i="3"/>
  <c r="IG171" i="3"/>
  <c r="IF171" i="3"/>
  <c r="KA170" i="3"/>
  <c r="JZ170" i="3"/>
  <c r="JY170" i="3"/>
  <c r="JX170" i="3"/>
  <c r="JW170" i="3"/>
  <c r="JV170" i="3"/>
  <c r="JU170" i="3"/>
  <c r="JT170" i="3"/>
  <c r="JS170" i="3"/>
  <c r="JQ170" i="3"/>
  <c r="JP170" i="3"/>
  <c r="JO170" i="3"/>
  <c r="JN170" i="3"/>
  <c r="JM170" i="3"/>
  <c r="JL170" i="3"/>
  <c r="JK170" i="3"/>
  <c r="JH170" i="3"/>
  <c r="JG170" i="3"/>
  <c r="JF170" i="3"/>
  <c r="JE170" i="3"/>
  <c r="JD170" i="3"/>
  <c r="JC170" i="3"/>
  <c r="JB170" i="3"/>
  <c r="JA170" i="3"/>
  <c r="IZ170" i="3"/>
  <c r="IY170" i="3"/>
  <c r="IX170" i="3"/>
  <c r="IW170" i="3"/>
  <c r="IV170" i="3"/>
  <c r="IU170" i="3"/>
  <c r="IS170" i="3"/>
  <c r="IR170" i="3"/>
  <c r="IQ170" i="3"/>
  <c r="IP170" i="3"/>
  <c r="IO170" i="3"/>
  <c r="IN170" i="3"/>
  <c r="IM170" i="3"/>
  <c r="IJ170" i="3"/>
  <c r="II170" i="3"/>
  <c r="IH170" i="3"/>
  <c r="IG170" i="3"/>
  <c r="IF170" i="3"/>
  <c r="KA169" i="3"/>
  <c r="JZ169" i="3"/>
  <c r="JY169" i="3"/>
  <c r="JX169" i="3"/>
  <c r="JW169" i="3"/>
  <c r="JV169" i="3"/>
  <c r="JU169" i="3"/>
  <c r="JT169" i="3"/>
  <c r="JS169" i="3"/>
  <c r="JQ169" i="3"/>
  <c r="JP169" i="3"/>
  <c r="JO169" i="3"/>
  <c r="JN169" i="3"/>
  <c r="JM169" i="3"/>
  <c r="JL169" i="3"/>
  <c r="JK169" i="3"/>
  <c r="JH169" i="3"/>
  <c r="JG169" i="3"/>
  <c r="JF169" i="3"/>
  <c r="JE169" i="3"/>
  <c r="JD169" i="3"/>
  <c r="JC169" i="3"/>
  <c r="JB169" i="3"/>
  <c r="JA169" i="3"/>
  <c r="IZ169" i="3"/>
  <c r="IY169" i="3"/>
  <c r="IX169" i="3"/>
  <c r="IW169" i="3"/>
  <c r="IV169" i="3"/>
  <c r="IU169" i="3"/>
  <c r="IS169" i="3"/>
  <c r="IR169" i="3"/>
  <c r="IQ169" i="3"/>
  <c r="IP169" i="3"/>
  <c r="IO169" i="3"/>
  <c r="IN169" i="3"/>
  <c r="IM169" i="3"/>
  <c r="IJ169" i="3"/>
  <c r="II169" i="3"/>
  <c r="IH169" i="3"/>
  <c r="IG169" i="3"/>
  <c r="IF169" i="3"/>
  <c r="KA168" i="3"/>
  <c r="JZ168" i="3"/>
  <c r="JY168" i="3"/>
  <c r="JX168" i="3"/>
  <c r="JW168" i="3"/>
  <c r="JV168" i="3"/>
  <c r="JU168" i="3"/>
  <c r="JT168" i="3"/>
  <c r="JS168" i="3"/>
  <c r="JQ168" i="3"/>
  <c r="JP168" i="3"/>
  <c r="JO168" i="3"/>
  <c r="JN168" i="3"/>
  <c r="JM168" i="3"/>
  <c r="JL168" i="3"/>
  <c r="JK168" i="3"/>
  <c r="JH168" i="3"/>
  <c r="JG168" i="3"/>
  <c r="JF168" i="3"/>
  <c r="JE168" i="3"/>
  <c r="JD168" i="3"/>
  <c r="JC168" i="3"/>
  <c r="JB168" i="3"/>
  <c r="JA168" i="3"/>
  <c r="IZ168" i="3"/>
  <c r="IY168" i="3"/>
  <c r="IX168" i="3"/>
  <c r="IW168" i="3"/>
  <c r="IV168" i="3"/>
  <c r="IU168" i="3"/>
  <c r="IS168" i="3"/>
  <c r="IR168" i="3"/>
  <c r="IQ168" i="3"/>
  <c r="IP168" i="3"/>
  <c r="IO168" i="3"/>
  <c r="IN168" i="3"/>
  <c r="IM168" i="3"/>
  <c r="IJ168" i="3"/>
  <c r="II168" i="3"/>
  <c r="IH168" i="3"/>
  <c r="IG168" i="3"/>
  <c r="IF168" i="3"/>
  <c r="KA167" i="3"/>
  <c r="JZ167" i="3"/>
  <c r="JY167" i="3"/>
  <c r="JX167" i="3"/>
  <c r="JW167" i="3"/>
  <c r="JV167" i="3"/>
  <c r="JU167" i="3"/>
  <c r="JT167" i="3"/>
  <c r="JS167" i="3"/>
  <c r="JQ167" i="3"/>
  <c r="JP167" i="3"/>
  <c r="JO167" i="3"/>
  <c r="JN167" i="3"/>
  <c r="JM167" i="3"/>
  <c r="JL167" i="3"/>
  <c r="JK167" i="3"/>
  <c r="JH167" i="3"/>
  <c r="JG167" i="3"/>
  <c r="JF167" i="3"/>
  <c r="JE167" i="3"/>
  <c r="JD167" i="3"/>
  <c r="JC167" i="3"/>
  <c r="JB167" i="3"/>
  <c r="JA167" i="3"/>
  <c r="IZ167" i="3"/>
  <c r="IY167" i="3"/>
  <c r="IX167" i="3"/>
  <c r="IW167" i="3"/>
  <c r="IV167" i="3"/>
  <c r="IU167" i="3"/>
  <c r="IS167" i="3"/>
  <c r="IR167" i="3"/>
  <c r="IQ167" i="3"/>
  <c r="IP167" i="3"/>
  <c r="IO167" i="3"/>
  <c r="IN167" i="3"/>
  <c r="IM167" i="3"/>
  <c r="IJ167" i="3"/>
  <c r="II167" i="3"/>
  <c r="IH167" i="3"/>
  <c r="IG167" i="3"/>
  <c r="IF167" i="3"/>
  <c r="KA166" i="3"/>
  <c r="JZ166" i="3"/>
  <c r="JY166" i="3"/>
  <c r="JX166" i="3"/>
  <c r="JW166" i="3"/>
  <c r="JV166" i="3"/>
  <c r="JU166" i="3"/>
  <c r="JT166" i="3"/>
  <c r="JS166" i="3"/>
  <c r="JQ166" i="3"/>
  <c r="JP166" i="3"/>
  <c r="JO166" i="3"/>
  <c r="JN166" i="3"/>
  <c r="JM166" i="3"/>
  <c r="JL166" i="3"/>
  <c r="JK166" i="3"/>
  <c r="JH166" i="3"/>
  <c r="JG166" i="3"/>
  <c r="JF166" i="3"/>
  <c r="JE166" i="3"/>
  <c r="JD166" i="3"/>
  <c r="JC166" i="3"/>
  <c r="JB166" i="3"/>
  <c r="JA166" i="3"/>
  <c r="IZ166" i="3"/>
  <c r="IY166" i="3"/>
  <c r="IX166" i="3"/>
  <c r="IW166" i="3"/>
  <c r="IV166" i="3"/>
  <c r="IU166" i="3"/>
  <c r="IS166" i="3"/>
  <c r="IR166" i="3"/>
  <c r="IQ166" i="3"/>
  <c r="IP166" i="3"/>
  <c r="IO166" i="3"/>
  <c r="IN166" i="3"/>
  <c r="IM166" i="3"/>
  <c r="IJ166" i="3"/>
  <c r="II166" i="3"/>
  <c r="IH166" i="3"/>
  <c r="IG166" i="3"/>
  <c r="IF166" i="3"/>
  <c r="KA165" i="3"/>
  <c r="JZ165" i="3"/>
  <c r="JY165" i="3"/>
  <c r="JX165" i="3"/>
  <c r="JW165" i="3"/>
  <c r="JV165" i="3"/>
  <c r="JU165" i="3"/>
  <c r="JT165" i="3"/>
  <c r="JS165" i="3"/>
  <c r="JQ165" i="3"/>
  <c r="JP165" i="3"/>
  <c r="JO165" i="3"/>
  <c r="JN165" i="3"/>
  <c r="JM165" i="3"/>
  <c r="JL165" i="3"/>
  <c r="JK165" i="3"/>
  <c r="JH165" i="3"/>
  <c r="JG165" i="3"/>
  <c r="JF165" i="3"/>
  <c r="JE165" i="3"/>
  <c r="JD165" i="3"/>
  <c r="JC165" i="3"/>
  <c r="JB165" i="3"/>
  <c r="JA165" i="3"/>
  <c r="IZ165" i="3"/>
  <c r="IY165" i="3"/>
  <c r="IX165" i="3"/>
  <c r="IW165" i="3"/>
  <c r="IV165" i="3"/>
  <c r="IU165" i="3"/>
  <c r="IS165" i="3"/>
  <c r="IR165" i="3"/>
  <c r="IQ165" i="3"/>
  <c r="IP165" i="3"/>
  <c r="IO165" i="3"/>
  <c r="IN165" i="3"/>
  <c r="IM165" i="3"/>
  <c r="IJ165" i="3"/>
  <c r="II165" i="3"/>
  <c r="IH165" i="3"/>
  <c r="IG165" i="3"/>
  <c r="IF165" i="3"/>
  <c r="KA164" i="3"/>
  <c r="JZ164" i="3"/>
  <c r="JY164" i="3"/>
  <c r="JX164" i="3"/>
  <c r="JW164" i="3"/>
  <c r="JV164" i="3"/>
  <c r="JU164" i="3"/>
  <c r="JT164" i="3"/>
  <c r="JQ164" i="3"/>
  <c r="JP164" i="3"/>
  <c r="JO164" i="3"/>
  <c r="JN164" i="3"/>
  <c r="JM164" i="3"/>
  <c r="JL164" i="3"/>
  <c r="JK164" i="3"/>
  <c r="JH164" i="3"/>
  <c r="JG164" i="3"/>
  <c r="JF164" i="3"/>
  <c r="JE164" i="3"/>
  <c r="JD164" i="3"/>
  <c r="JC164" i="3"/>
  <c r="JB164" i="3"/>
  <c r="JA164" i="3"/>
  <c r="IZ164" i="3"/>
  <c r="IY164" i="3"/>
  <c r="IX164" i="3"/>
  <c r="IW164" i="3"/>
  <c r="IV164" i="3"/>
  <c r="IS164" i="3"/>
  <c r="IR164" i="3"/>
  <c r="IQ164" i="3"/>
  <c r="IP164" i="3"/>
  <c r="IO164" i="3"/>
  <c r="IN164" i="3"/>
  <c r="IM164" i="3"/>
  <c r="IJ164" i="3"/>
  <c r="II164" i="3"/>
  <c r="IH164" i="3"/>
  <c r="IG164" i="3"/>
  <c r="IF164" i="3"/>
  <c r="KA163" i="3"/>
  <c r="JZ163" i="3"/>
  <c r="JY163" i="3"/>
  <c r="JX163" i="3"/>
  <c r="JW163" i="3"/>
  <c r="JV163" i="3"/>
  <c r="JU163" i="3"/>
  <c r="JT163" i="3"/>
  <c r="JQ163" i="3"/>
  <c r="JP163" i="3"/>
  <c r="JO163" i="3"/>
  <c r="JN163" i="3"/>
  <c r="JM163" i="3"/>
  <c r="JL163" i="3"/>
  <c r="JK163" i="3"/>
  <c r="JH163" i="3"/>
  <c r="JG163" i="3"/>
  <c r="JF163" i="3"/>
  <c r="JE163" i="3"/>
  <c r="JD163" i="3"/>
  <c r="JC163" i="3"/>
  <c r="JB163" i="3"/>
  <c r="JA163" i="3"/>
  <c r="IZ163" i="3"/>
  <c r="IY163" i="3"/>
  <c r="IX163" i="3"/>
  <c r="IW163" i="3"/>
  <c r="IV163" i="3"/>
  <c r="IS163" i="3"/>
  <c r="IR163" i="3"/>
  <c r="IQ163" i="3"/>
  <c r="IP163" i="3"/>
  <c r="IO163" i="3"/>
  <c r="IN163" i="3"/>
  <c r="IM163" i="3"/>
  <c r="IJ163" i="3"/>
  <c r="II163" i="3"/>
  <c r="IH163" i="3"/>
  <c r="IG163" i="3"/>
  <c r="IF163" i="3"/>
  <c r="KA162" i="3"/>
  <c r="JZ162" i="3"/>
  <c r="JY162" i="3"/>
  <c r="JX162" i="3"/>
  <c r="JW162" i="3"/>
  <c r="JV162" i="3"/>
  <c r="JU162" i="3"/>
  <c r="JT162" i="3"/>
  <c r="JQ162" i="3"/>
  <c r="JP162" i="3"/>
  <c r="JO162" i="3"/>
  <c r="JN162" i="3"/>
  <c r="JM162" i="3"/>
  <c r="JL162" i="3"/>
  <c r="JK162" i="3"/>
  <c r="JH162" i="3"/>
  <c r="JG162" i="3"/>
  <c r="JF162" i="3"/>
  <c r="JE162" i="3"/>
  <c r="JD162" i="3"/>
  <c r="JC162" i="3"/>
  <c r="JB162" i="3"/>
  <c r="JA162" i="3"/>
  <c r="IZ162" i="3"/>
  <c r="IY162" i="3"/>
  <c r="IX162" i="3"/>
  <c r="IW162" i="3"/>
  <c r="IV162" i="3"/>
  <c r="IS162" i="3"/>
  <c r="IR162" i="3"/>
  <c r="IQ162" i="3"/>
  <c r="IP162" i="3"/>
  <c r="IO162" i="3"/>
  <c r="IN162" i="3"/>
  <c r="IM162" i="3"/>
  <c r="IJ162" i="3"/>
  <c r="II162" i="3"/>
  <c r="IH162" i="3"/>
  <c r="IG162" i="3"/>
  <c r="IF162" i="3"/>
  <c r="KA161" i="3"/>
  <c r="JZ161" i="3"/>
  <c r="JY161" i="3"/>
  <c r="JX161" i="3"/>
  <c r="JW161" i="3"/>
  <c r="JV161" i="3"/>
  <c r="JU161" i="3"/>
  <c r="JT161" i="3"/>
  <c r="JQ161" i="3"/>
  <c r="JP161" i="3"/>
  <c r="JO161" i="3"/>
  <c r="JN161" i="3"/>
  <c r="JM161" i="3"/>
  <c r="JL161" i="3"/>
  <c r="JK161" i="3"/>
  <c r="JH161" i="3"/>
  <c r="JG161" i="3"/>
  <c r="JF161" i="3"/>
  <c r="JE161" i="3"/>
  <c r="JD161" i="3"/>
  <c r="JC161" i="3"/>
  <c r="JB161" i="3"/>
  <c r="JA161" i="3"/>
  <c r="IZ161" i="3"/>
  <c r="IY161" i="3"/>
  <c r="IX161" i="3"/>
  <c r="IW161" i="3"/>
  <c r="IV161" i="3"/>
  <c r="IS161" i="3"/>
  <c r="IR161" i="3"/>
  <c r="IQ161" i="3"/>
  <c r="IP161" i="3"/>
  <c r="IO161" i="3"/>
  <c r="IN161" i="3"/>
  <c r="IM161" i="3"/>
  <c r="IJ161" i="3"/>
  <c r="II161" i="3"/>
  <c r="IH161" i="3"/>
  <c r="IG161" i="3"/>
  <c r="IF161" i="3"/>
  <c r="KA160" i="3"/>
  <c r="JZ160" i="3"/>
  <c r="JY160" i="3"/>
  <c r="JX160" i="3"/>
  <c r="JW160" i="3"/>
  <c r="JV160" i="3"/>
  <c r="JU160" i="3"/>
  <c r="JT160" i="3"/>
  <c r="JQ160" i="3"/>
  <c r="JP160" i="3"/>
  <c r="JO160" i="3"/>
  <c r="JN160" i="3"/>
  <c r="JM160" i="3"/>
  <c r="JL160" i="3"/>
  <c r="JK160" i="3"/>
  <c r="JH160" i="3"/>
  <c r="JG160" i="3"/>
  <c r="JF160" i="3"/>
  <c r="JE160" i="3"/>
  <c r="JD160" i="3"/>
  <c r="JC160" i="3"/>
  <c r="JB160" i="3"/>
  <c r="JA160" i="3"/>
  <c r="IZ160" i="3"/>
  <c r="IY160" i="3"/>
  <c r="IX160" i="3"/>
  <c r="IW160" i="3"/>
  <c r="IV160" i="3"/>
  <c r="IS160" i="3"/>
  <c r="IR160" i="3"/>
  <c r="IQ160" i="3"/>
  <c r="IP160" i="3"/>
  <c r="IO160" i="3"/>
  <c r="IN160" i="3"/>
  <c r="IM160" i="3"/>
  <c r="IJ160" i="3"/>
  <c r="II160" i="3"/>
  <c r="IH160" i="3"/>
  <c r="IG160" i="3"/>
  <c r="IF160" i="3"/>
  <c r="KA159" i="3"/>
  <c r="JZ159" i="3"/>
  <c r="JY159" i="3"/>
  <c r="JX159" i="3"/>
  <c r="JW159" i="3"/>
  <c r="JV159" i="3"/>
  <c r="JU159" i="3"/>
  <c r="JT159" i="3"/>
  <c r="JQ159" i="3"/>
  <c r="JP159" i="3"/>
  <c r="JO159" i="3"/>
  <c r="JN159" i="3"/>
  <c r="JM159" i="3"/>
  <c r="JL159" i="3"/>
  <c r="JK159" i="3"/>
  <c r="JH159" i="3"/>
  <c r="JG159" i="3"/>
  <c r="JF159" i="3"/>
  <c r="JE159" i="3"/>
  <c r="JD159" i="3"/>
  <c r="JC159" i="3"/>
  <c r="JB159" i="3"/>
  <c r="JA159" i="3"/>
  <c r="IZ159" i="3"/>
  <c r="IY159" i="3"/>
  <c r="IX159" i="3"/>
  <c r="IW159" i="3"/>
  <c r="IV159" i="3"/>
  <c r="IS159" i="3"/>
  <c r="IR159" i="3"/>
  <c r="IQ159" i="3"/>
  <c r="IP159" i="3"/>
  <c r="IO159" i="3"/>
  <c r="IN159" i="3"/>
  <c r="IM159" i="3"/>
  <c r="IJ159" i="3"/>
  <c r="II159" i="3"/>
  <c r="IH159" i="3"/>
  <c r="IG159" i="3"/>
  <c r="IF159" i="3"/>
  <c r="KA158" i="3"/>
  <c r="JZ158" i="3"/>
  <c r="JY158" i="3"/>
  <c r="JX158" i="3"/>
  <c r="JW158" i="3"/>
  <c r="JV158" i="3"/>
  <c r="JU158" i="3"/>
  <c r="JT158" i="3"/>
  <c r="JQ158" i="3"/>
  <c r="JP158" i="3"/>
  <c r="JO158" i="3"/>
  <c r="JN158" i="3"/>
  <c r="JM158" i="3"/>
  <c r="JL158" i="3"/>
  <c r="JK158" i="3"/>
  <c r="JH158" i="3"/>
  <c r="JG158" i="3"/>
  <c r="JF158" i="3"/>
  <c r="JE158" i="3"/>
  <c r="JD158" i="3"/>
  <c r="JC158" i="3"/>
  <c r="JB158" i="3"/>
  <c r="JA158" i="3"/>
  <c r="IZ158" i="3"/>
  <c r="IY158" i="3"/>
  <c r="IX158" i="3"/>
  <c r="IW158" i="3"/>
  <c r="IV158" i="3"/>
  <c r="IS158" i="3"/>
  <c r="IR158" i="3"/>
  <c r="IQ158" i="3"/>
  <c r="IP158" i="3"/>
  <c r="IO158" i="3"/>
  <c r="IN158" i="3"/>
  <c r="IM158" i="3"/>
  <c r="IJ158" i="3"/>
  <c r="II158" i="3"/>
  <c r="IH158" i="3"/>
  <c r="IG158" i="3"/>
  <c r="IF158" i="3"/>
  <c r="KA157" i="3"/>
  <c r="JZ157" i="3"/>
  <c r="JY157" i="3"/>
  <c r="JX157" i="3"/>
  <c r="JW157" i="3"/>
  <c r="JV157" i="3"/>
  <c r="JU157" i="3"/>
  <c r="JT157" i="3"/>
  <c r="JQ157" i="3"/>
  <c r="JP157" i="3"/>
  <c r="JO157" i="3"/>
  <c r="JN157" i="3"/>
  <c r="JM157" i="3"/>
  <c r="JL157" i="3"/>
  <c r="JK157" i="3"/>
  <c r="JH157" i="3"/>
  <c r="JG157" i="3"/>
  <c r="JF157" i="3"/>
  <c r="JE157" i="3"/>
  <c r="JD157" i="3"/>
  <c r="JC157" i="3"/>
  <c r="JB157" i="3"/>
  <c r="JA157" i="3"/>
  <c r="IZ157" i="3"/>
  <c r="IY157" i="3"/>
  <c r="IX157" i="3"/>
  <c r="IW157" i="3"/>
  <c r="IV157" i="3"/>
  <c r="IS157" i="3"/>
  <c r="IR157" i="3"/>
  <c r="IQ157" i="3"/>
  <c r="IP157" i="3"/>
  <c r="IO157" i="3"/>
  <c r="IN157" i="3"/>
  <c r="IM157" i="3"/>
  <c r="IJ157" i="3"/>
  <c r="II157" i="3"/>
  <c r="IH157" i="3"/>
  <c r="IG157" i="3"/>
  <c r="IF157" i="3"/>
  <c r="KA156" i="3"/>
  <c r="JZ156" i="3"/>
  <c r="JY156" i="3"/>
  <c r="JX156" i="3"/>
  <c r="JW156" i="3"/>
  <c r="JV156" i="3"/>
  <c r="JU156" i="3"/>
  <c r="JT156" i="3"/>
  <c r="JQ156" i="3"/>
  <c r="JP156" i="3"/>
  <c r="JO156" i="3"/>
  <c r="JN156" i="3"/>
  <c r="JM156" i="3"/>
  <c r="JL156" i="3"/>
  <c r="JK156" i="3"/>
  <c r="JH156" i="3"/>
  <c r="JG156" i="3"/>
  <c r="JF156" i="3"/>
  <c r="JE156" i="3"/>
  <c r="JD156" i="3"/>
  <c r="JC156" i="3"/>
  <c r="JB156" i="3"/>
  <c r="JA156" i="3"/>
  <c r="IZ156" i="3"/>
  <c r="IY156" i="3"/>
  <c r="IX156" i="3"/>
  <c r="IW156" i="3"/>
  <c r="IV156" i="3"/>
  <c r="IS156" i="3"/>
  <c r="IR156" i="3"/>
  <c r="IQ156" i="3"/>
  <c r="IP156" i="3"/>
  <c r="IO156" i="3"/>
  <c r="IN156" i="3"/>
  <c r="IM156" i="3"/>
  <c r="IJ156" i="3"/>
  <c r="II156" i="3"/>
  <c r="IH156" i="3"/>
  <c r="IG156" i="3"/>
  <c r="IF156" i="3"/>
  <c r="KA20" i="3"/>
  <c r="JZ20" i="3"/>
  <c r="JY20" i="3"/>
  <c r="JX20" i="3"/>
  <c r="JW20" i="3"/>
  <c r="JV20" i="3"/>
  <c r="JU20" i="3"/>
  <c r="JT20" i="3"/>
  <c r="JS20" i="3"/>
  <c r="JR20" i="3"/>
  <c r="JQ20" i="3"/>
  <c r="JP20" i="3"/>
  <c r="JO20" i="3"/>
  <c r="JN20" i="3"/>
  <c r="JM20" i="3"/>
  <c r="JL20" i="3"/>
  <c r="JK20" i="3"/>
  <c r="JJ20" i="3"/>
  <c r="JI20" i="3"/>
  <c r="JH20" i="3"/>
  <c r="JG20" i="3"/>
  <c r="JF20" i="3"/>
  <c r="JE20" i="3"/>
  <c r="JD20" i="3"/>
  <c r="JC20" i="3"/>
  <c r="JB20" i="3"/>
  <c r="JA20" i="3"/>
  <c r="IZ20" i="3"/>
  <c r="IY20" i="3"/>
  <c r="IX20" i="3"/>
  <c r="IW20" i="3"/>
  <c r="IV20" i="3"/>
  <c r="IU20" i="3"/>
  <c r="IT20" i="3"/>
  <c r="IS20" i="3"/>
  <c r="IR20" i="3"/>
  <c r="IQ20" i="3"/>
  <c r="IP20" i="3"/>
  <c r="IO20" i="3"/>
  <c r="IN20" i="3"/>
  <c r="IM20" i="3"/>
  <c r="IL20" i="3"/>
  <c r="IK20" i="3"/>
  <c r="IJ20" i="3"/>
  <c r="II20" i="3"/>
  <c r="IH20" i="3"/>
  <c r="IG20" i="3"/>
  <c r="IF20" i="3"/>
  <c r="IE171" i="3"/>
  <c r="ID171" i="3"/>
  <c r="IC171" i="3"/>
  <c r="IB171" i="3"/>
  <c r="IA171" i="3"/>
  <c r="HZ171" i="3"/>
  <c r="HY171" i="3"/>
  <c r="HX171" i="3"/>
  <c r="HU171" i="3"/>
  <c r="HT171" i="3"/>
  <c r="HS171" i="3"/>
  <c r="HR171" i="3"/>
  <c r="HQ171" i="3"/>
  <c r="HP171" i="3"/>
  <c r="HO171" i="3"/>
  <c r="HL171" i="3"/>
  <c r="HK171" i="3"/>
  <c r="HJ171" i="3"/>
  <c r="HI171" i="3"/>
  <c r="HH171" i="3"/>
  <c r="IE170" i="3"/>
  <c r="ID170" i="3"/>
  <c r="IC170" i="3"/>
  <c r="IB170" i="3"/>
  <c r="IA170" i="3"/>
  <c r="HZ170" i="3"/>
  <c r="HY170" i="3"/>
  <c r="HX170" i="3"/>
  <c r="HU170" i="3"/>
  <c r="HT170" i="3"/>
  <c r="HS170" i="3"/>
  <c r="HR170" i="3"/>
  <c r="HQ170" i="3"/>
  <c r="HP170" i="3"/>
  <c r="HO170" i="3"/>
  <c r="HN170" i="3"/>
  <c r="HL170" i="3"/>
  <c r="HK170" i="3"/>
  <c r="HJ170" i="3"/>
  <c r="HI170" i="3"/>
  <c r="HH170" i="3"/>
  <c r="IE169" i="3"/>
  <c r="ID169" i="3"/>
  <c r="IC169" i="3"/>
  <c r="IB169" i="3"/>
  <c r="IA169" i="3"/>
  <c r="HZ169" i="3"/>
  <c r="HY169" i="3"/>
  <c r="HX169" i="3"/>
  <c r="HW169" i="3"/>
  <c r="HU169" i="3"/>
  <c r="HT169" i="3"/>
  <c r="HS169" i="3"/>
  <c r="HR169" i="3"/>
  <c r="HQ169" i="3"/>
  <c r="HP169" i="3"/>
  <c r="HO169" i="3"/>
  <c r="HN169" i="3"/>
  <c r="HL169" i="3"/>
  <c r="HK169" i="3"/>
  <c r="HJ169" i="3"/>
  <c r="HI169" i="3"/>
  <c r="HH169" i="3"/>
  <c r="IE168" i="3"/>
  <c r="ID168" i="3"/>
  <c r="IC168" i="3"/>
  <c r="IB168" i="3"/>
  <c r="IA168" i="3"/>
  <c r="HZ168" i="3"/>
  <c r="HY168" i="3"/>
  <c r="HX168" i="3"/>
  <c r="HU168" i="3"/>
  <c r="HT168" i="3"/>
  <c r="HS168" i="3"/>
  <c r="HR168" i="3"/>
  <c r="HQ168" i="3"/>
  <c r="HP168" i="3"/>
  <c r="HO168" i="3"/>
  <c r="HL168" i="3"/>
  <c r="HK168" i="3"/>
  <c r="HJ168" i="3"/>
  <c r="HI168" i="3"/>
  <c r="HH168" i="3"/>
  <c r="IE167" i="3"/>
  <c r="ID167" i="3"/>
  <c r="IC167" i="3"/>
  <c r="IB167" i="3"/>
  <c r="IA167" i="3"/>
  <c r="HZ167" i="3"/>
  <c r="HY167" i="3"/>
  <c r="HX167" i="3"/>
  <c r="HU167" i="3"/>
  <c r="HT167" i="3"/>
  <c r="HS167" i="3"/>
  <c r="HR167" i="3"/>
  <c r="HQ167" i="3"/>
  <c r="HP167" i="3"/>
  <c r="HO167" i="3"/>
  <c r="HN167" i="3"/>
  <c r="HL167" i="3"/>
  <c r="HK167" i="3"/>
  <c r="HJ167" i="3"/>
  <c r="HI167" i="3"/>
  <c r="HH167" i="3"/>
  <c r="IE166" i="3"/>
  <c r="ID166" i="3"/>
  <c r="IC166" i="3"/>
  <c r="IB166" i="3"/>
  <c r="IA166" i="3"/>
  <c r="HZ166" i="3"/>
  <c r="HY166" i="3"/>
  <c r="HX166" i="3"/>
  <c r="HU166" i="3"/>
  <c r="HT166" i="3"/>
  <c r="HS166" i="3"/>
  <c r="HR166" i="3"/>
  <c r="HQ166" i="3"/>
  <c r="HP166" i="3"/>
  <c r="HO166" i="3"/>
  <c r="HL166" i="3"/>
  <c r="HK166" i="3"/>
  <c r="HJ166" i="3"/>
  <c r="HI166" i="3"/>
  <c r="HH166" i="3"/>
  <c r="IE165" i="3"/>
  <c r="ID165" i="3"/>
  <c r="IC165" i="3"/>
  <c r="IB165" i="3"/>
  <c r="IA165" i="3"/>
  <c r="HZ165" i="3"/>
  <c r="HY165" i="3"/>
  <c r="HX165" i="3"/>
  <c r="HU165" i="3"/>
  <c r="HT165" i="3"/>
  <c r="HS165" i="3"/>
  <c r="HR165" i="3"/>
  <c r="HQ165" i="3"/>
  <c r="HP165" i="3"/>
  <c r="HO165" i="3"/>
  <c r="HL165" i="3"/>
  <c r="HK165" i="3"/>
  <c r="HJ165" i="3"/>
  <c r="HI165" i="3"/>
  <c r="HH165" i="3"/>
  <c r="IE164" i="3"/>
  <c r="ID164" i="3"/>
  <c r="IC164" i="3"/>
  <c r="IB164" i="3"/>
  <c r="IA164" i="3"/>
  <c r="HZ164" i="3"/>
  <c r="HY164" i="3"/>
  <c r="HX164" i="3"/>
  <c r="HW164" i="3"/>
  <c r="HU164" i="3"/>
  <c r="HT164" i="3"/>
  <c r="HS164" i="3"/>
  <c r="HR164" i="3"/>
  <c r="HQ164" i="3"/>
  <c r="HP164" i="3"/>
  <c r="HO164" i="3"/>
  <c r="HL164" i="3"/>
  <c r="HK164" i="3"/>
  <c r="HJ164" i="3"/>
  <c r="HI164" i="3"/>
  <c r="HH164" i="3"/>
  <c r="IE163" i="3"/>
  <c r="ID163" i="3"/>
  <c r="IC163" i="3"/>
  <c r="IB163" i="3"/>
  <c r="IA163" i="3"/>
  <c r="HZ163" i="3"/>
  <c r="HY163" i="3"/>
  <c r="HX163" i="3"/>
  <c r="HU163" i="3"/>
  <c r="HT163" i="3"/>
  <c r="HS163" i="3"/>
  <c r="HR163" i="3"/>
  <c r="HQ163" i="3"/>
  <c r="HP163" i="3"/>
  <c r="HO163" i="3"/>
  <c r="HL163" i="3"/>
  <c r="HK163" i="3"/>
  <c r="HJ163" i="3"/>
  <c r="HI163" i="3"/>
  <c r="HH163" i="3"/>
  <c r="IE162" i="3"/>
  <c r="ID162" i="3"/>
  <c r="IC162" i="3"/>
  <c r="IB162" i="3"/>
  <c r="IA162" i="3"/>
  <c r="HZ162" i="3"/>
  <c r="HY162" i="3"/>
  <c r="HX162" i="3"/>
  <c r="HW162" i="3"/>
  <c r="HU162" i="3"/>
  <c r="HT162" i="3"/>
  <c r="HS162" i="3"/>
  <c r="HR162" i="3"/>
  <c r="HQ162" i="3"/>
  <c r="HP162" i="3"/>
  <c r="HO162" i="3"/>
  <c r="HL162" i="3"/>
  <c r="HK162" i="3"/>
  <c r="HJ162" i="3"/>
  <c r="HI162" i="3"/>
  <c r="HH162" i="3"/>
  <c r="IE161" i="3"/>
  <c r="ID161" i="3"/>
  <c r="IC161" i="3"/>
  <c r="IB161" i="3"/>
  <c r="IA161" i="3"/>
  <c r="HZ161" i="3"/>
  <c r="HY161" i="3"/>
  <c r="HX161" i="3"/>
  <c r="HU161" i="3"/>
  <c r="HT161" i="3"/>
  <c r="HS161" i="3"/>
  <c r="HR161" i="3"/>
  <c r="HQ161" i="3"/>
  <c r="HP161" i="3"/>
  <c r="HO161" i="3"/>
  <c r="HL161" i="3"/>
  <c r="HK161" i="3"/>
  <c r="HJ161" i="3"/>
  <c r="HI161" i="3"/>
  <c r="HH161" i="3"/>
  <c r="IE160" i="3"/>
  <c r="ID160" i="3"/>
  <c r="IC160" i="3"/>
  <c r="IB160" i="3"/>
  <c r="IA160" i="3"/>
  <c r="HZ160" i="3"/>
  <c r="HY160" i="3"/>
  <c r="HX160" i="3"/>
  <c r="HW160" i="3"/>
  <c r="HU160" i="3"/>
  <c r="HT160" i="3"/>
  <c r="HS160" i="3"/>
  <c r="HR160" i="3"/>
  <c r="HQ160" i="3"/>
  <c r="HP160" i="3"/>
  <c r="HO160" i="3"/>
  <c r="HL160" i="3"/>
  <c r="HK160" i="3"/>
  <c r="HJ160" i="3"/>
  <c r="HI160" i="3"/>
  <c r="HH160" i="3"/>
  <c r="IE159" i="3"/>
  <c r="ID159" i="3"/>
  <c r="IC159" i="3"/>
  <c r="IB159" i="3"/>
  <c r="IA159" i="3"/>
  <c r="HZ159" i="3"/>
  <c r="HY159" i="3"/>
  <c r="HX159" i="3"/>
  <c r="HU159" i="3"/>
  <c r="HT159" i="3"/>
  <c r="HS159" i="3"/>
  <c r="HR159" i="3"/>
  <c r="HQ159" i="3"/>
  <c r="HP159" i="3"/>
  <c r="HO159" i="3"/>
  <c r="HL159" i="3"/>
  <c r="HK159" i="3"/>
  <c r="HJ159" i="3"/>
  <c r="HI159" i="3"/>
  <c r="HH159" i="3"/>
  <c r="IE158" i="3"/>
  <c r="ID158" i="3"/>
  <c r="IC158" i="3"/>
  <c r="IB158" i="3"/>
  <c r="IA158" i="3"/>
  <c r="HZ158" i="3"/>
  <c r="HY158" i="3"/>
  <c r="HX158" i="3"/>
  <c r="HW158" i="3"/>
  <c r="HU158" i="3"/>
  <c r="HT158" i="3"/>
  <c r="HS158" i="3"/>
  <c r="HR158" i="3"/>
  <c r="HQ158" i="3"/>
  <c r="HP158" i="3"/>
  <c r="HO158" i="3"/>
  <c r="HL158" i="3"/>
  <c r="HK158" i="3"/>
  <c r="HJ158" i="3"/>
  <c r="HI158" i="3"/>
  <c r="HH158" i="3"/>
  <c r="IE157" i="3"/>
  <c r="ID157" i="3"/>
  <c r="IC157" i="3"/>
  <c r="IB157" i="3"/>
  <c r="IA157" i="3"/>
  <c r="HZ157" i="3"/>
  <c r="HY157" i="3"/>
  <c r="HX157" i="3"/>
  <c r="HU157" i="3"/>
  <c r="HT157" i="3"/>
  <c r="HS157" i="3"/>
  <c r="HR157" i="3"/>
  <c r="HQ157" i="3"/>
  <c r="HP157" i="3"/>
  <c r="HO157" i="3"/>
  <c r="HL157" i="3"/>
  <c r="HK157" i="3"/>
  <c r="HJ157" i="3"/>
  <c r="HI157" i="3"/>
  <c r="HH157" i="3"/>
  <c r="IE156" i="3"/>
  <c r="ID156" i="3"/>
  <c r="IC156" i="3"/>
  <c r="IB156" i="3"/>
  <c r="IA156" i="3"/>
  <c r="HZ156" i="3"/>
  <c r="HY156" i="3"/>
  <c r="HX156" i="3"/>
  <c r="HW156" i="3"/>
  <c r="HU156" i="3"/>
  <c r="HT156" i="3"/>
  <c r="HS156" i="3"/>
  <c r="HR156" i="3"/>
  <c r="HQ156" i="3"/>
  <c r="HP156" i="3"/>
  <c r="HO156" i="3"/>
  <c r="HL156" i="3"/>
  <c r="HK156" i="3"/>
  <c r="HJ156" i="3"/>
  <c r="HI156" i="3"/>
  <c r="HH156" i="3"/>
  <c r="IE20" i="3"/>
  <c r="ID20" i="3"/>
  <c r="IC20" i="3"/>
  <c r="IB20" i="3"/>
  <c r="IA20" i="3"/>
  <c r="HZ20" i="3"/>
  <c r="HY20" i="3"/>
  <c r="HX20" i="3"/>
  <c r="HW20" i="3"/>
  <c r="HV20" i="3"/>
  <c r="HU20" i="3"/>
  <c r="HT20" i="3"/>
  <c r="HS20" i="3"/>
  <c r="HR20" i="3"/>
  <c r="HQ20" i="3"/>
  <c r="HP20" i="3"/>
  <c r="HO20" i="3"/>
  <c r="HN20" i="3"/>
  <c r="HM20" i="3"/>
  <c r="HL20" i="3"/>
  <c r="HK20" i="3"/>
  <c r="HJ20" i="3"/>
  <c r="HI20" i="3"/>
  <c r="HH20" i="3"/>
  <c r="I61" i="19" l="1"/>
  <c r="I36" i="19"/>
  <c r="J61" i="19"/>
  <c r="J36" i="19"/>
  <c r="D8" i="19"/>
  <c r="C38" i="3"/>
  <c r="D17" i="19" s="1"/>
  <c r="C8" i="19"/>
  <c r="LK37" i="3"/>
  <c r="LC159" i="3"/>
  <c r="LB37" i="3"/>
  <c r="HM156" i="3"/>
  <c r="HM171" i="3"/>
  <c r="KM37" i="3"/>
  <c r="KU37" i="3"/>
  <c r="LC37" i="3"/>
  <c r="KE37" i="3"/>
  <c r="KL37" i="3"/>
  <c r="KD37" i="3"/>
  <c r="KT37" i="3"/>
  <c r="KW159" i="3"/>
  <c r="KN158" i="3"/>
  <c r="KO158" i="3"/>
  <c r="KP159" i="3"/>
  <c r="KN159" i="3"/>
  <c r="KH37" i="3"/>
  <c r="KP37" i="3"/>
  <c r="KX37" i="3"/>
  <c r="J13" i="19" s="1"/>
  <c r="LF37" i="3"/>
  <c r="KX162" i="3"/>
  <c r="J67" i="19" s="1"/>
  <c r="KW162" i="3"/>
  <c r="KI37" i="3"/>
  <c r="KQ37" i="3"/>
  <c r="KY37" i="3"/>
  <c r="KO162" i="3"/>
  <c r="KN162" i="3"/>
  <c r="KO166" i="3"/>
  <c r="KN166" i="3"/>
  <c r="KX167" i="3"/>
  <c r="J39" i="19" s="1"/>
  <c r="KW167" i="3"/>
  <c r="KO170" i="3"/>
  <c r="KN170" i="3"/>
  <c r="KX171" i="3"/>
  <c r="J44" i="19" s="1"/>
  <c r="KW171" i="3"/>
  <c r="KW157" i="3"/>
  <c r="KW158" i="3"/>
  <c r="KX158" i="3"/>
  <c r="J63" i="19" s="1"/>
  <c r="KO160" i="3"/>
  <c r="KN160" i="3"/>
  <c r="KN165" i="3"/>
  <c r="KO165" i="3"/>
  <c r="KX159" i="3"/>
  <c r="J64" i="19" s="1"/>
  <c r="KC37" i="3"/>
  <c r="KG37" i="3"/>
  <c r="KK37" i="3"/>
  <c r="KO37" i="3"/>
  <c r="KS37" i="3"/>
  <c r="LA37" i="3"/>
  <c r="LE37" i="3"/>
  <c r="KF37" i="3"/>
  <c r="KV37" i="3"/>
  <c r="LD37" i="3"/>
  <c r="KO161" i="3"/>
  <c r="KN161" i="3"/>
  <c r="KX166" i="3"/>
  <c r="J38" i="19" s="1"/>
  <c r="KW166" i="3"/>
  <c r="KO169" i="3"/>
  <c r="KN169" i="3"/>
  <c r="KX170" i="3"/>
  <c r="J43" i="19" s="1"/>
  <c r="KW170" i="3"/>
  <c r="KW156" i="3"/>
  <c r="KN157" i="3"/>
  <c r="KW163" i="3"/>
  <c r="KO156" i="3"/>
  <c r="KN156" i="3"/>
  <c r="KN164" i="3"/>
  <c r="KB37" i="3"/>
  <c r="KJ37" i="3"/>
  <c r="I13" i="19" s="1"/>
  <c r="KR37" i="3"/>
  <c r="KZ37" i="3"/>
  <c r="KX164" i="3"/>
  <c r="J69" i="19" s="1"/>
  <c r="KW164" i="3"/>
  <c r="KX168" i="3"/>
  <c r="J40" i="19" s="1"/>
  <c r="KW168" i="3"/>
  <c r="KO171" i="3"/>
  <c r="KN171" i="3"/>
  <c r="KW161" i="3"/>
  <c r="KO163" i="3"/>
  <c r="KN163" i="3"/>
  <c r="KX165" i="3"/>
  <c r="J37" i="19" s="1"/>
  <c r="KW165" i="3"/>
  <c r="KO168" i="3"/>
  <c r="KN168" i="3"/>
  <c r="KW160" i="3"/>
  <c r="KW169" i="3"/>
  <c r="KO167" i="3"/>
  <c r="KN167" i="3"/>
  <c r="IT169" i="3"/>
  <c r="HN171" i="3"/>
  <c r="IH37" i="3"/>
  <c r="JF37" i="3"/>
  <c r="JV37" i="3"/>
  <c r="IU157" i="3"/>
  <c r="IT157" i="3"/>
  <c r="IU161" i="3"/>
  <c r="IT161" i="3"/>
  <c r="IU162" i="3"/>
  <c r="IT162" i="3"/>
  <c r="IU163" i="3"/>
  <c r="IT163" i="3"/>
  <c r="II37" i="3"/>
  <c r="IM37" i="3"/>
  <c r="IQ37" i="3"/>
  <c r="IU37" i="3"/>
  <c r="IY37" i="3"/>
  <c r="JC37" i="3"/>
  <c r="JG37" i="3"/>
  <c r="JK37" i="3"/>
  <c r="JO37" i="3"/>
  <c r="JS37" i="3"/>
  <c r="JW37" i="3"/>
  <c r="KA37" i="3"/>
  <c r="IL37" i="3"/>
  <c r="JB37" i="3"/>
  <c r="JN37" i="3"/>
  <c r="IU156" i="3"/>
  <c r="IT156" i="3"/>
  <c r="IU158" i="3"/>
  <c r="IT158" i="3"/>
  <c r="IU159" i="3"/>
  <c r="IT159" i="3"/>
  <c r="IU160" i="3"/>
  <c r="IT160" i="3"/>
  <c r="IU164" i="3"/>
  <c r="IT164" i="3"/>
  <c r="IF37" i="3"/>
  <c r="IJ37" i="3"/>
  <c r="IN37" i="3"/>
  <c r="IR37" i="3"/>
  <c r="IV37" i="3"/>
  <c r="IZ37" i="3"/>
  <c r="JD37" i="3"/>
  <c r="JH37" i="3"/>
  <c r="JL37" i="3"/>
  <c r="JP37" i="3"/>
  <c r="JT37" i="3"/>
  <c r="JX37" i="3"/>
  <c r="IP37" i="3"/>
  <c r="IX37" i="3"/>
  <c r="JJ37" i="3"/>
  <c r="JZ37" i="3"/>
  <c r="IG37" i="3"/>
  <c r="IO37" i="3"/>
  <c r="IS37" i="3"/>
  <c r="IW37" i="3"/>
  <c r="JA37" i="3"/>
  <c r="JE37" i="3"/>
  <c r="JM37" i="3"/>
  <c r="JQ37" i="3"/>
  <c r="JU37" i="3"/>
  <c r="JY37" i="3"/>
  <c r="JS157" i="3"/>
  <c r="JR157" i="3"/>
  <c r="JS158" i="3"/>
  <c r="JR158" i="3"/>
  <c r="JS160" i="3"/>
  <c r="JR160" i="3"/>
  <c r="JS161" i="3"/>
  <c r="JR161" i="3"/>
  <c r="JS163" i="3"/>
  <c r="JR163" i="3"/>
  <c r="JS164" i="3"/>
  <c r="JR164" i="3"/>
  <c r="IT165" i="3"/>
  <c r="JJ166" i="3"/>
  <c r="JI166" i="3"/>
  <c r="IT167" i="3"/>
  <c r="IL156" i="3"/>
  <c r="IK156" i="3"/>
  <c r="JJ156" i="3"/>
  <c r="JI156" i="3"/>
  <c r="IL157" i="3"/>
  <c r="IK157" i="3"/>
  <c r="JJ157" i="3"/>
  <c r="JI157" i="3"/>
  <c r="IK158" i="3"/>
  <c r="JJ158" i="3"/>
  <c r="JI158" i="3"/>
  <c r="IK159" i="3"/>
  <c r="IL159" i="3"/>
  <c r="JJ159" i="3"/>
  <c r="JI159" i="3"/>
  <c r="IL160" i="3"/>
  <c r="IK160" i="3"/>
  <c r="JJ160" i="3"/>
  <c r="JI160" i="3"/>
  <c r="IL161" i="3"/>
  <c r="IK161" i="3"/>
  <c r="JJ161" i="3"/>
  <c r="JI161" i="3"/>
  <c r="IL162" i="3"/>
  <c r="IK162" i="3"/>
  <c r="JJ162" i="3"/>
  <c r="JI162" i="3"/>
  <c r="IL163" i="3"/>
  <c r="IK163" i="3"/>
  <c r="JJ163" i="3"/>
  <c r="JI163" i="3"/>
  <c r="IK164" i="3"/>
  <c r="IL164" i="3"/>
  <c r="JJ164" i="3"/>
  <c r="JI164" i="3"/>
  <c r="IL165" i="3"/>
  <c r="IK165" i="3"/>
  <c r="IL166" i="3"/>
  <c r="IK166" i="3"/>
  <c r="JR166" i="3"/>
  <c r="IL168" i="3"/>
  <c r="IK168" i="3"/>
  <c r="JR168" i="3"/>
  <c r="IL170" i="3"/>
  <c r="IK170" i="3"/>
  <c r="JR170" i="3"/>
  <c r="JS156" i="3"/>
  <c r="JR156" i="3"/>
  <c r="JS159" i="3"/>
  <c r="JR159" i="3"/>
  <c r="JS162" i="3"/>
  <c r="JR162" i="3"/>
  <c r="JJ168" i="3"/>
  <c r="JI168" i="3"/>
  <c r="JJ170" i="3"/>
  <c r="JI170" i="3"/>
  <c r="IU171" i="3"/>
  <c r="IT171" i="3"/>
  <c r="JS171" i="3"/>
  <c r="JR171" i="3"/>
  <c r="JJ165" i="3"/>
  <c r="JI165" i="3"/>
  <c r="IT166" i="3"/>
  <c r="JJ167" i="3"/>
  <c r="JI167" i="3"/>
  <c r="IT168" i="3"/>
  <c r="JJ169" i="3"/>
  <c r="JI169" i="3"/>
  <c r="IT170" i="3"/>
  <c r="IL158" i="3"/>
  <c r="JR165" i="3"/>
  <c r="IL167" i="3"/>
  <c r="IK167" i="3"/>
  <c r="JR167" i="3"/>
  <c r="IL169" i="3"/>
  <c r="IK169" i="3"/>
  <c r="JR169" i="3"/>
  <c r="IL171" i="3"/>
  <c r="IK171" i="3"/>
  <c r="JJ171" i="3"/>
  <c r="JI171" i="3"/>
  <c r="IB37" i="3"/>
  <c r="HH37" i="3"/>
  <c r="HL37" i="3"/>
  <c r="HP37" i="3"/>
  <c r="HT37" i="3"/>
  <c r="HX37" i="3"/>
  <c r="HK37" i="3"/>
  <c r="HO37" i="3"/>
  <c r="HS37" i="3"/>
  <c r="HW37" i="3"/>
  <c r="IA37" i="3"/>
  <c r="IE37" i="3"/>
  <c r="HV166" i="3"/>
  <c r="HW166" i="3"/>
  <c r="HN158" i="3"/>
  <c r="HM158" i="3"/>
  <c r="HN162" i="3"/>
  <c r="HM162" i="3"/>
  <c r="HM164" i="3"/>
  <c r="HN164" i="3"/>
  <c r="HN168" i="3"/>
  <c r="HM168" i="3"/>
  <c r="HM163" i="3"/>
  <c r="HW171" i="3"/>
  <c r="HV171" i="3"/>
  <c r="HI37" i="3"/>
  <c r="HQ37" i="3"/>
  <c r="HU37" i="3"/>
  <c r="HY37" i="3"/>
  <c r="IC37" i="3"/>
  <c r="HN157" i="3"/>
  <c r="HM157" i="3"/>
  <c r="HN161" i="3"/>
  <c r="HM161" i="3"/>
  <c r="HM165" i="3"/>
  <c r="HN163" i="3"/>
  <c r="HJ37" i="3"/>
  <c r="HN37" i="3"/>
  <c r="HR37" i="3"/>
  <c r="HZ37" i="3"/>
  <c r="ID37" i="3"/>
  <c r="HV158" i="3"/>
  <c r="HV162" i="3"/>
  <c r="HM170" i="3"/>
  <c r="HN156" i="3"/>
  <c r="HN165" i="3"/>
  <c r="HM160" i="3"/>
  <c r="HN160" i="3"/>
  <c r="HN166" i="3"/>
  <c r="HM166" i="3"/>
  <c r="HN159" i="3"/>
  <c r="HM159" i="3"/>
  <c r="HW157" i="3"/>
  <c r="HV157" i="3"/>
  <c r="HW159" i="3"/>
  <c r="HV159" i="3"/>
  <c r="HW161" i="3"/>
  <c r="HV161" i="3"/>
  <c r="HW163" i="3"/>
  <c r="HV163" i="3"/>
  <c r="HW165" i="3"/>
  <c r="HV165" i="3"/>
  <c r="HW167" i="3"/>
  <c r="HV167" i="3"/>
  <c r="HW168" i="3"/>
  <c r="HV168" i="3"/>
  <c r="HV170" i="3"/>
  <c r="HW170" i="3"/>
  <c r="HV156" i="3"/>
  <c r="HV160" i="3"/>
  <c r="HV164" i="3"/>
  <c r="HM167" i="3"/>
  <c r="HV169" i="3"/>
  <c r="HM169" i="3"/>
  <c r="J20" i="3"/>
  <c r="B20" i="3"/>
  <c r="C20" i="3"/>
  <c r="D20" i="3"/>
  <c r="E20" i="3"/>
  <c r="F20" i="3"/>
  <c r="G20" i="3"/>
  <c r="H20" i="3"/>
  <c r="I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KN37" i="3" l="1"/>
  <c r="KW37" i="3"/>
  <c r="JR37" i="3"/>
  <c r="IK37" i="3"/>
  <c r="IT37" i="3"/>
  <c r="JI37" i="3"/>
  <c r="HM37" i="3"/>
  <c r="HV37" i="3"/>
  <c r="F12" i="21" l="1"/>
  <c r="I10" i="20" s="1"/>
  <c r="F11" i="21"/>
  <c r="I9" i="20" s="1"/>
  <c r="F10" i="21"/>
  <c r="I8" i="20" s="1"/>
  <c r="F9" i="21"/>
  <c r="I7" i="20" s="1"/>
  <c r="F8" i="21"/>
  <c r="F7" i="21"/>
  <c r="I6" i="20" s="1"/>
  <c r="F6" i="21"/>
  <c r="B12" i="22" l="1"/>
  <c r="D42" i="22" l="1"/>
  <c r="D43" i="22"/>
  <c r="D44" i="22"/>
  <c r="D41" i="22"/>
  <c r="D40" i="22"/>
  <c r="C39" i="22"/>
  <c r="L57" i="19" s="1"/>
  <c r="C40" i="22"/>
  <c r="L24" i="19" s="1"/>
  <c r="C41" i="22"/>
  <c r="L25" i="19" s="1"/>
  <c r="C42" i="22"/>
  <c r="L26" i="19" s="1"/>
  <c r="C43" i="22"/>
  <c r="L27" i="19" s="1"/>
  <c r="C44" i="22"/>
  <c r="L28" i="19" s="1"/>
  <c r="C45" i="22"/>
  <c r="L30" i="19" s="1"/>
  <c r="C46" i="22"/>
  <c r="L31" i="19" s="1"/>
  <c r="C32" i="22"/>
  <c r="L50" i="19" s="1"/>
  <c r="C33" i="22"/>
  <c r="L51" i="19" s="1"/>
  <c r="C34" i="22"/>
  <c r="L52" i="19" s="1"/>
  <c r="C35" i="22"/>
  <c r="L53" i="19" s="1"/>
  <c r="C36" i="22"/>
  <c r="L54" i="19" s="1"/>
  <c r="C37" i="22"/>
  <c r="L55" i="19" s="1"/>
  <c r="C38" i="22"/>
  <c r="L56" i="19" s="1"/>
  <c r="C31" i="22"/>
  <c r="E43" i="22" l="1"/>
  <c r="E42" i="22"/>
  <c r="E41" i="22"/>
  <c r="E40" i="22"/>
  <c r="E44" i="22"/>
  <c r="B23" i="22" l="1"/>
  <c r="C22" i="3" s="1"/>
  <c r="D22" i="3" l="1"/>
  <c r="C40" i="3"/>
  <c r="D16" i="19" s="1"/>
  <c r="C39" i="3"/>
  <c r="D15" i="19" s="1"/>
  <c r="BL171" i="3"/>
  <c r="BK171" i="3"/>
  <c r="BJ171" i="3"/>
  <c r="BI171" i="3"/>
  <c r="BH171" i="3"/>
  <c r="BL170" i="3"/>
  <c r="BK170" i="3"/>
  <c r="BJ170" i="3"/>
  <c r="BI170" i="3"/>
  <c r="BH170" i="3"/>
  <c r="BG170" i="3"/>
  <c r="BL169" i="3"/>
  <c r="BK169" i="3"/>
  <c r="BJ169" i="3"/>
  <c r="BH169" i="3"/>
  <c r="BG169" i="3"/>
  <c r="BL168" i="3"/>
  <c r="BK168" i="3"/>
  <c r="BJ168" i="3"/>
  <c r="BI168" i="3"/>
  <c r="BG168" i="3"/>
  <c r="BL167" i="3"/>
  <c r="BK167" i="3"/>
  <c r="BJ167" i="3"/>
  <c r="BI167" i="3"/>
  <c r="BH167" i="3"/>
  <c r="BL166" i="3"/>
  <c r="BK166" i="3"/>
  <c r="BJ166" i="3"/>
  <c r="BI166" i="3"/>
  <c r="BH166" i="3"/>
  <c r="BL165" i="3"/>
  <c r="BK165" i="3"/>
  <c r="BJ165" i="3"/>
  <c r="BH165" i="3"/>
  <c r="BG165" i="3"/>
  <c r="BL164" i="3"/>
  <c r="BK164" i="3"/>
  <c r="BJ164" i="3"/>
  <c r="BI164" i="3"/>
  <c r="BG164" i="3"/>
  <c r="BL163" i="3"/>
  <c r="BK163" i="3"/>
  <c r="BJ163" i="3"/>
  <c r="BI163" i="3"/>
  <c r="BH163" i="3"/>
  <c r="BL162" i="3"/>
  <c r="BK162" i="3"/>
  <c r="BI162" i="3"/>
  <c r="BH162" i="3"/>
  <c r="BG162" i="3"/>
  <c r="BL161" i="3"/>
  <c r="BK161" i="3"/>
  <c r="BJ161" i="3"/>
  <c r="BH161" i="3"/>
  <c r="BG161" i="3"/>
  <c r="BL160" i="3"/>
  <c r="BK160" i="3"/>
  <c r="BJ160" i="3"/>
  <c r="BI160" i="3"/>
  <c r="BG160" i="3"/>
  <c r="BL159" i="3"/>
  <c r="BK159" i="3"/>
  <c r="BJ159" i="3"/>
  <c r="BI159" i="3"/>
  <c r="BH159" i="3"/>
  <c r="BL158" i="3"/>
  <c r="BK158" i="3"/>
  <c r="BI158" i="3"/>
  <c r="BH158" i="3"/>
  <c r="BG158" i="3"/>
  <c r="BL157" i="3"/>
  <c r="BK157" i="3"/>
  <c r="BJ157" i="3"/>
  <c r="BH157" i="3"/>
  <c r="BG157" i="3"/>
  <c r="BL156" i="3"/>
  <c r="BK156" i="3"/>
  <c r="BJ156" i="3"/>
  <c r="BI156" i="3"/>
  <c r="BG156" i="3"/>
  <c r="E22" i="3" l="1"/>
  <c r="D40" i="3"/>
  <c r="E16" i="19" s="1"/>
  <c r="D39" i="3"/>
  <c r="E15" i="19" s="1"/>
  <c r="O158" i="3"/>
  <c r="O162" i="3"/>
  <c r="O166" i="3"/>
  <c r="O170" i="3"/>
  <c r="O160" i="3"/>
  <c r="N164" i="3"/>
  <c r="O171" i="3"/>
  <c r="N168" i="3"/>
  <c r="O168" i="3"/>
  <c r="N171" i="3"/>
  <c r="BF157" i="3"/>
  <c r="BI157" i="3"/>
  <c r="BF159" i="3"/>
  <c r="BG159" i="3"/>
  <c r="BF161" i="3"/>
  <c r="BI161" i="3"/>
  <c r="BJ162" i="3"/>
  <c r="BF162" i="3"/>
  <c r="BF164" i="3"/>
  <c r="BH164" i="3"/>
  <c r="BF167" i="3"/>
  <c r="BG167" i="3"/>
  <c r="BF169" i="3"/>
  <c r="BI169" i="3"/>
  <c r="N157" i="3"/>
  <c r="O157" i="3"/>
  <c r="N165" i="3"/>
  <c r="O165" i="3"/>
  <c r="N169" i="3"/>
  <c r="O169" i="3"/>
  <c r="N156" i="3"/>
  <c r="O156" i="3"/>
  <c r="N159" i="3"/>
  <c r="N163" i="3"/>
  <c r="N161" i="3"/>
  <c r="O161" i="3"/>
  <c r="BF160" i="3"/>
  <c r="BH160" i="3"/>
  <c r="BF165" i="3"/>
  <c r="BI165" i="3"/>
  <c r="BF171" i="3"/>
  <c r="BG171" i="3"/>
  <c r="N158" i="3"/>
  <c r="N166" i="3"/>
  <c r="N170" i="3"/>
  <c r="BF166" i="3"/>
  <c r="BF170" i="3"/>
  <c r="O164" i="3"/>
  <c r="BF156" i="3"/>
  <c r="BH156" i="3"/>
  <c r="BF158" i="3"/>
  <c r="BJ158" i="3"/>
  <c r="BF163" i="3"/>
  <c r="BG163" i="3"/>
  <c r="BF168" i="3"/>
  <c r="BH168" i="3"/>
  <c r="N162" i="3"/>
  <c r="O159" i="3"/>
  <c r="O163" i="3"/>
  <c r="O167" i="3"/>
  <c r="N160" i="3"/>
  <c r="N167" i="3"/>
  <c r="BG166" i="3"/>
  <c r="BH37" i="3"/>
  <c r="BL37" i="3"/>
  <c r="BI37" i="3"/>
  <c r="BJ37" i="3"/>
  <c r="BG37" i="3"/>
  <c r="BK37" i="3"/>
  <c r="O37" i="3"/>
  <c r="F22" i="3" l="1"/>
  <c r="E40" i="3"/>
  <c r="E39" i="3"/>
  <c r="BF37" i="3"/>
  <c r="N37" i="3"/>
  <c r="G22" i="3" l="1"/>
  <c r="F40" i="3"/>
  <c r="F39" i="3"/>
  <c r="DD157" i="3"/>
  <c r="DE157" i="3"/>
  <c r="DH157" i="3"/>
  <c r="DI157" i="3"/>
  <c r="DM157" i="3"/>
  <c r="DP157" i="3"/>
  <c r="DQ157" i="3"/>
  <c r="DT157" i="3"/>
  <c r="DX157" i="3"/>
  <c r="EB157" i="3"/>
  <c r="EF157" i="3"/>
  <c r="EJ157" i="3"/>
  <c r="EK157" i="3"/>
  <c r="EN157" i="3"/>
  <c r="EO157" i="3"/>
  <c r="ER157" i="3"/>
  <c r="ES157" i="3"/>
  <c r="EW157" i="3"/>
  <c r="EZ157" i="3"/>
  <c r="FA157" i="3"/>
  <c r="FD157" i="3"/>
  <c r="FH157" i="3"/>
  <c r="FI157" i="3"/>
  <c r="FL157" i="3"/>
  <c r="FM157" i="3"/>
  <c r="FP157" i="3"/>
  <c r="FQ157" i="3"/>
  <c r="FT157" i="3"/>
  <c r="FU157" i="3"/>
  <c r="FX157" i="3"/>
  <c r="FY157" i="3"/>
  <c r="GB157" i="3"/>
  <c r="GC157" i="3"/>
  <c r="GG157" i="3"/>
  <c r="GJ157" i="3"/>
  <c r="GN157" i="3"/>
  <c r="GR157" i="3"/>
  <c r="GV157" i="3"/>
  <c r="GW157" i="3"/>
  <c r="GZ157" i="3"/>
  <c r="HA157" i="3"/>
  <c r="HD157" i="3"/>
  <c r="HE157" i="3"/>
  <c r="DD161" i="3"/>
  <c r="DE161" i="3"/>
  <c r="DH161" i="3"/>
  <c r="DI161" i="3"/>
  <c r="DM161" i="3"/>
  <c r="DP161" i="3"/>
  <c r="DQ161" i="3"/>
  <c r="DT161" i="3"/>
  <c r="DX161" i="3"/>
  <c r="EB161" i="3"/>
  <c r="EF161" i="3"/>
  <c r="EJ161" i="3"/>
  <c r="EK161" i="3"/>
  <c r="EN161" i="3"/>
  <c r="EO161" i="3"/>
  <c r="ER161" i="3"/>
  <c r="ES161" i="3"/>
  <c r="EW161" i="3"/>
  <c r="EZ161" i="3"/>
  <c r="FA161" i="3"/>
  <c r="FD161" i="3"/>
  <c r="FH161" i="3"/>
  <c r="FI161" i="3"/>
  <c r="FL161" i="3"/>
  <c r="FM161" i="3"/>
  <c r="FP161" i="3"/>
  <c r="FQ161" i="3"/>
  <c r="FT161" i="3"/>
  <c r="FU161" i="3"/>
  <c r="FX161" i="3"/>
  <c r="FY161" i="3"/>
  <c r="GB161" i="3"/>
  <c r="GC161" i="3"/>
  <c r="GG161" i="3"/>
  <c r="GJ161" i="3"/>
  <c r="GN161" i="3"/>
  <c r="GR161" i="3"/>
  <c r="GV161" i="3"/>
  <c r="GW161" i="3"/>
  <c r="GZ161" i="3"/>
  <c r="HA161" i="3"/>
  <c r="HD161" i="3"/>
  <c r="HE161" i="3"/>
  <c r="DD165" i="3"/>
  <c r="DE165" i="3"/>
  <c r="DH165" i="3"/>
  <c r="DI165" i="3"/>
  <c r="DM165" i="3"/>
  <c r="DP165" i="3"/>
  <c r="DQ165" i="3"/>
  <c r="DT165" i="3"/>
  <c r="DX165" i="3"/>
  <c r="EB165" i="3"/>
  <c r="EF165" i="3"/>
  <c r="EJ165" i="3"/>
  <c r="EK165" i="3"/>
  <c r="EN165" i="3"/>
  <c r="EO165" i="3"/>
  <c r="ER165" i="3"/>
  <c r="ES165" i="3"/>
  <c r="EW165" i="3"/>
  <c r="EZ165" i="3"/>
  <c r="FA165" i="3"/>
  <c r="FD165" i="3"/>
  <c r="FH165" i="3"/>
  <c r="FI165" i="3"/>
  <c r="FL165" i="3"/>
  <c r="FM165" i="3"/>
  <c r="FP165" i="3"/>
  <c r="FQ165" i="3"/>
  <c r="FT165" i="3"/>
  <c r="FU165" i="3"/>
  <c r="FX165" i="3"/>
  <c r="FY165" i="3"/>
  <c r="GB165" i="3"/>
  <c r="GC165" i="3"/>
  <c r="GG165" i="3"/>
  <c r="GJ165" i="3"/>
  <c r="GN165" i="3"/>
  <c r="GR165" i="3"/>
  <c r="GV165" i="3"/>
  <c r="GW165" i="3"/>
  <c r="GZ165" i="3"/>
  <c r="HA165" i="3"/>
  <c r="HD165" i="3"/>
  <c r="HE165" i="3"/>
  <c r="DD169" i="3"/>
  <c r="DE169" i="3"/>
  <c r="DH169" i="3"/>
  <c r="DI169" i="3"/>
  <c r="DM169" i="3"/>
  <c r="DP169" i="3"/>
  <c r="DQ169" i="3"/>
  <c r="DT169" i="3"/>
  <c r="DX169" i="3"/>
  <c r="EB169" i="3"/>
  <c r="EF169" i="3"/>
  <c r="EJ169" i="3"/>
  <c r="EK169" i="3"/>
  <c r="EN169" i="3"/>
  <c r="EO169" i="3"/>
  <c r="ER169" i="3"/>
  <c r="ES169" i="3"/>
  <c r="EW169" i="3"/>
  <c r="EZ169" i="3"/>
  <c r="FA169" i="3"/>
  <c r="FD169" i="3"/>
  <c r="FH169" i="3"/>
  <c r="FI169" i="3"/>
  <c r="FL169" i="3"/>
  <c r="FM169" i="3"/>
  <c r="FP169" i="3"/>
  <c r="FQ169" i="3"/>
  <c r="FT169" i="3"/>
  <c r="FU169" i="3"/>
  <c r="FX169" i="3"/>
  <c r="FY169" i="3"/>
  <c r="GB169" i="3"/>
  <c r="GC169" i="3"/>
  <c r="GG169" i="3"/>
  <c r="GJ169" i="3"/>
  <c r="GN169" i="3"/>
  <c r="GR169" i="3"/>
  <c r="GV169" i="3"/>
  <c r="GW169" i="3"/>
  <c r="GZ169" i="3"/>
  <c r="HA169" i="3"/>
  <c r="HD169" i="3"/>
  <c r="HE169" i="3"/>
  <c r="AA156" i="3"/>
  <c r="AE156" i="3"/>
  <c r="AI156" i="3"/>
  <c r="AM156" i="3"/>
  <c r="AQ156" i="3"/>
  <c r="AU156" i="3"/>
  <c r="BC156" i="3"/>
  <c r="BN156" i="3"/>
  <c r="BR156" i="3"/>
  <c r="BV156" i="3"/>
  <c r="BZ156" i="3"/>
  <c r="CD156" i="3"/>
  <c r="CL156" i="3"/>
  <c r="AA157" i="3"/>
  <c r="AD157" i="3"/>
  <c r="AE157" i="3"/>
  <c r="AH157" i="3"/>
  <c r="AI157" i="3"/>
  <c r="AM157" i="3"/>
  <c r="AP157" i="3"/>
  <c r="AQ157" i="3"/>
  <c r="AT157" i="3"/>
  <c r="AU157" i="3"/>
  <c r="BB157" i="3"/>
  <c r="BC157" i="3"/>
  <c r="BN157" i="3"/>
  <c r="BQ157" i="3"/>
  <c r="BR157" i="3"/>
  <c r="BU157" i="3"/>
  <c r="BV157" i="3"/>
  <c r="BY157" i="3"/>
  <c r="BZ157" i="3"/>
  <c r="CC157" i="3"/>
  <c r="CD157" i="3"/>
  <c r="CG157" i="3"/>
  <c r="CK157" i="3"/>
  <c r="CL157" i="3"/>
  <c r="AA158" i="3"/>
  <c r="AE158" i="3"/>
  <c r="AI158" i="3"/>
  <c r="AJ158" i="3"/>
  <c r="AM158" i="3"/>
  <c r="AN158" i="3"/>
  <c r="AQ158" i="3"/>
  <c r="AR158" i="3"/>
  <c r="AU158" i="3"/>
  <c r="AV158" i="3"/>
  <c r="AZ158" i="3"/>
  <c r="BC158" i="3"/>
  <c r="BD158" i="3"/>
  <c r="BN158" i="3"/>
  <c r="BO158" i="3"/>
  <c r="BR158" i="3"/>
  <c r="BS158" i="3"/>
  <c r="BV158" i="3"/>
  <c r="BW158" i="3"/>
  <c r="BZ158" i="3"/>
  <c r="CD158" i="3"/>
  <c r="CE158" i="3"/>
  <c r="CI158" i="3"/>
  <c r="CL158" i="3"/>
  <c r="AB159" i="3"/>
  <c r="AF159" i="3"/>
  <c r="AJ159" i="3"/>
  <c r="AN159" i="3"/>
  <c r="AR159" i="3"/>
  <c r="AV159" i="3"/>
  <c r="AZ159" i="3"/>
  <c r="BD159" i="3"/>
  <c r="BO159" i="3"/>
  <c r="BP159" i="3"/>
  <c r="BS159" i="3"/>
  <c r="BW159" i="3"/>
  <c r="BX159" i="3"/>
  <c r="CB159" i="3"/>
  <c r="CE159" i="3"/>
  <c r="CF159" i="3"/>
  <c r="CI159" i="3"/>
  <c r="CM159" i="3"/>
  <c r="AC160" i="3"/>
  <c r="AD160" i="3"/>
  <c r="AG160" i="3"/>
  <c r="AH160" i="3"/>
  <c r="AK160" i="3"/>
  <c r="AO160" i="3"/>
  <c r="AP160" i="3"/>
  <c r="AS160" i="3"/>
  <c r="AT160" i="3"/>
  <c r="AW160" i="3"/>
  <c r="BA160" i="3"/>
  <c r="BB160" i="3"/>
  <c r="BE160" i="3"/>
  <c r="BP160" i="3"/>
  <c r="BQ160" i="3"/>
  <c r="BU160" i="3"/>
  <c r="BX160" i="3"/>
  <c r="BY160" i="3"/>
  <c r="CB160" i="3"/>
  <c r="CC160" i="3"/>
  <c r="CF160" i="3"/>
  <c r="CG160" i="3"/>
  <c r="CJ160" i="3"/>
  <c r="CK160" i="3"/>
  <c r="CN160" i="3"/>
  <c r="AA161" i="3"/>
  <c r="AD161" i="3"/>
  <c r="AE161" i="3"/>
  <c r="AH161" i="3"/>
  <c r="AI161" i="3"/>
  <c r="AM161" i="3"/>
  <c r="AP161" i="3"/>
  <c r="AQ161" i="3"/>
  <c r="AT161" i="3"/>
  <c r="AU161" i="3"/>
  <c r="BB161" i="3"/>
  <c r="BC161" i="3"/>
  <c r="BN161" i="3"/>
  <c r="BQ161" i="3"/>
  <c r="BR161" i="3"/>
  <c r="BU161" i="3"/>
  <c r="BV161" i="3"/>
  <c r="BY161" i="3"/>
  <c r="BZ161" i="3"/>
  <c r="CC161" i="3"/>
  <c r="CD161" i="3"/>
  <c r="CG161" i="3"/>
  <c r="CK161" i="3"/>
  <c r="CL161" i="3"/>
  <c r="AA162" i="3"/>
  <c r="AE162" i="3"/>
  <c r="AI162" i="3"/>
  <c r="AJ162" i="3"/>
  <c r="AM162" i="3"/>
  <c r="AN162" i="3"/>
  <c r="AQ162" i="3"/>
  <c r="AR162" i="3"/>
  <c r="AU162" i="3"/>
  <c r="AV162" i="3"/>
  <c r="AZ162" i="3"/>
  <c r="BC162" i="3"/>
  <c r="BD162" i="3"/>
  <c r="BN162" i="3"/>
  <c r="BO162" i="3"/>
  <c r="BR162" i="3"/>
  <c r="BS162" i="3"/>
  <c r="BV162" i="3"/>
  <c r="BW162" i="3"/>
  <c r="BZ162" i="3"/>
  <c r="CD162" i="3"/>
  <c r="CE162" i="3"/>
  <c r="CI162" i="3"/>
  <c r="CL162" i="3"/>
  <c r="AB163" i="3"/>
  <c r="AF163" i="3"/>
  <c r="AJ163" i="3"/>
  <c r="AN163" i="3"/>
  <c r="AR163" i="3"/>
  <c r="AV163" i="3"/>
  <c r="AZ163" i="3"/>
  <c r="BD163" i="3"/>
  <c r="BO163" i="3"/>
  <c r="BP163" i="3"/>
  <c r="BS163" i="3"/>
  <c r="BW163" i="3"/>
  <c r="BX163" i="3"/>
  <c r="CB163" i="3"/>
  <c r="CE163" i="3"/>
  <c r="CF163" i="3"/>
  <c r="CI163" i="3"/>
  <c r="CM163" i="3"/>
  <c r="AC164" i="3"/>
  <c r="AD164" i="3"/>
  <c r="AG164" i="3"/>
  <c r="AH164" i="3"/>
  <c r="AK164" i="3"/>
  <c r="AO164" i="3"/>
  <c r="AP164" i="3"/>
  <c r="AS164" i="3"/>
  <c r="AT164" i="3"/>
  <c r="AW164" i="3"/>
  <c r="BA164" i="3"/>
  <c r="BB164" i="3"/>
  <c r="BE164" i="3"/>
  <c r="BP164" i="3"/>
  <c r="BQ164" i="3"/>
  <c r="BU164" i="3"/>
  <c r="BX164" i="3"/>
  <c r="BY164" i="3"/>
  <c r="CB164" i="3"/>
  <c r="CC164" i="3"/>
  <c r="CF164" i="3"/>
  <c r="CG164" i="3"/>
  <c r="CJ164" i="3"/>
  <c r="CK164" i="3"/>
  <c r="CN164" i="3"/>
  <c r="AA165" i="3"/>
  <c r="AD165" i="3"/>
  <c r="AE165" i="3"/>
  <c r="AH165" i="3"/>
  <c r="AI165" i="3"/>
  <c r="AM165" i="3"/>
  <c r="AP165" i="3"/>
  <c r="AQ165" i="3"/>
  <c r="AT165" i="3"/>
  <c r="AU165" i="3"/>
  <c r="BB165" i="3"/>
  <c r="BC165" i="3"/>
  <c r="BN165" i="3"/>
  <c r="BQ165" i="3"/>
  <c r="BR165" i="3"/>
  <c r="BU165" i="3"/>
  <c r="BV165" i="3"/>
  <c r="BY165" i="3"/>
  <c r="BZ165" i="3"/>
  <c r="CC165" i="3"/>
  <c r="CD165" i="3"/>
  <c r="CG165" i="3"/>
  <c r="CK165" i="3"/>
  <c r="CL165" i="3"/>
  <c r="AA166" i="3"/>
  <c r="AE166" i="3"/>
  <c r="AI166" i="3"/>
  <c r="AJ166" i="3"/>
  <c r="AM166" i="3"/>
  <c r="AN166" i="3"/>
  <c r="AQ166" i="3"/>
  <c r="AR166" i="3"/>
  <c r="AU166" i="3"/>
  <c r="AV166" i="3"/>
  <c r="AZ166" i="3"/>
  <c r="BC166" i="3"/>
  <c r="BD166" i="3"/>
  <c r="BN166" i="3"/>
  <c r="BO166" i="3"/>
  <c r="BR166" i="3"/>
  <c r="BS166" i="3"/>
  <c r="BV166" i="3"/>
  <c r="BW166" i="3"/>
  <c r="BZ166" i="3"/>
  <c r="CD166" i="3"/>
  <c r="CE166" i="3"/>
  <c r="CI166" i="3"/>
  <c r="CL166" i="3"/>
  <c r="AB167" i="3"/>
  <c r="AF167" i="3"/>
  <c r="AJ167" i="3"/>
  <c r="AN167" i="3"/>
  <c r="AR167" i="3"/>
  <c r="AV167" i="3"/>
  <c r="AZ167" i="3"/>
  <c r="BD167" i="3"/>
  <c r="BO167" i="3"/>
  <c r="BP167" i="3"/>
  <c r="BS167" i="3"/>
  <c r="BW167" i="3"/>
  <c r="BX167" i="3"/>
  <c r="CB167" i="3"/>
  <c r="CE167" i="3"/>
  <c r="CF167" i="3"/>
  <c r="CI167" i="3"/>
  <c r="CM167" i="3"/>
  <c r="AC168" i="3"/>
  <c r="AD168" i="3"/>
  <c r="AG168" i="3"/>
  <c r="AH168" i="3"/>
  <c r="AK168" i="3"/>
  <c r="AO168" i="3"/>
  <c r="AP168" i="3"/>
  <c r="AS168" i="3"/>
  <c r="AT168" i="3"/>
  <c r="AW168" i="3"/>
  <c r="BA168" i="3"/>
  <c r="BB168" i="3"/>
  <c r="BE168" i="3"/>
  <c r="BP168" i="3"/>
  <c r="BQ168" i="3"/>
  <c r="BS168" i="3"/>
  <c r="BU168" i="3"/>
  <c r="BX168" i="3"/>
  <c r="BY168" i="3"/>
  <c r="CB168" i="3"/>
  <c r="CC168" i="3"/>
  <c r="CF168" i="3"/>
  <c r="CG168" i="3"/>
  <c r="CJ168" i="3"/>
  <c r="CK168" i="3"/>
  <c r="CN168" i="3"/>
  <c r="AA169" i="3"/>
  <c r="AD169" i="3"/>
  <c r="AE169" i="3"/>
  <c r="AH169" i="3"/>
  <c r="AI169" i="3"/>
  <c r="AM169" i="3"/>
  <c r="AP169" i="3"/>
  <c r="AQ169" i="3"/>
  <c r="AT169" i="3"/>
  <c r="AU169" i="3"/>
  <c r="BB169" i="3"/>
  <c r="BC169" i="3"/>
  <c r="BN169" i="3"/>
  <c r="BQ169" i="3"/>
  <c r="BR169" i="3"/>
  <c r="BU169" i="3"/>
  <c r="BV169" i="3"/>
  <c r="BY169" i="3"/>
  <c r="BZ169" i="3"/>
  <c r="CC169" i="3"/>
  <c r="CD169" i="3"/>
  <c r="CG169" i="3"/>
  <c r="CK169" i="3"/>
  <c r="CL169" i="3"/>
  <c r="AB170" i="3"/>
  <c r="AF170" i="3"/>
  <c r="AJ170" i="3"/>
  <c r="AN170" i="3"/>
  <c r="AR170" i="3"/>
  <c r="AV170" i="3"/>
  <c r="AZ170" i="3"/>
  <c r="BD170" i="3"/>
  <c r="BO170" i="3"/>
  <c r="BP170" i="3"/>
  <c r="BS170" i="3"/>
  <c r="BW170" i="3"/>
  <c r="BX170" i="3"/>
  <c r="CB170" i="3"/>
  <c r="CE170" i="3"/>
  <c r="CF170" i="3"/>
  <c r="CI170" i="3"/>
  <c r="CM170" i="3"/>
  <c r="AC171" i="3"/>
  <c r="AD171" i="3"/>
  <c r="AG171" i="3"/>
  <c r="AH171" i="3"/>
  <c r="AK171" i="3"/>
  <c r="AO171" i="3"/>
  <c r="AP171" i="3"/>
  <c r="AS171" i="3"/>
  <c r="AT171" i="3"/>
  <c r="AW171" i="3"/>
  <c r="BA171" i="3"/>
  <c r="BB171" i="3"/>
  <c r="BE171" i="3"/>
  <c r="BP171" i="3"/>
  <c r="BQ171" i="3"/>
  <c r="BU171" i="3"/>
  <c r="BX171" i="3"/>
  <c r="BY171" i="3"/>
  <c r="CB171" i="3"/>
  <c r="CC171" i="3"/>
  <c r="CF171" i="3"/>
  <c r="CG171" i="3"/>
  <c r="CJ171" i="3"/>
  <c r="CK171" i="3"/>
  <c r="CN171" i="3"/>
  <c r="L157" i="3"/>
  <c r="R157" i="3"/>
  <c r="L160" i="3"/>
  <c r="R160" i="3"/>
  <c r="L161" i="3"/>
  <c r="R161" i="3"/>
  <c r="L164" i="3"/>
  <c r="L165" i="3"/>
  <c r="R165" i="3"/>
  <c r="L168" i="3"/>
  <c r="R168" i="3"/>
  <c r="L169" i="3"/>
  <c r="R169" i="3"/>
  <c r="L171" i="3"/>
  <c r="R171" i="3"/>
  <c r="K9" i="20"/>
  <c r="K11" i="20"/>
  <c r="K10" i="20"/>
  <c r="K12" i="20"/>
  <c r="H22" i="3" l="1"/>
  <c r="G39" i="3"/>
  <c r="G40" i="3"/>
  <c r="CM171" i="3"/>
  <c r="CE171" i="3"/>
  <c r="BS171" i="3"/>
  <c r="BD171" i="3"/>
  <c r="AV171" i="3"/>
  <c r="AN171" i="3"/>
  <c r="AF171" i="3"/>
  <c r="CM168" i="3"/>
  <c r="CE168" i="3"/>
  <c r="BW168" i="3"/>
  <c r="BD168" i="3"/>
  <c r="CI171" i="3"/>
  <c r="BW171" i="3"/>
  <c r="BO171" i="3"/>
  <c r="AZ171" i="3"/>
  <c r="AR171" i="3"/>
  <c r="AJ171" i="3"/>
  <c r="AB171" i="3"/>
  <c r="CI168" i="3"/>
  <c r="BO168" i="3"/>
  <c r="AV168" i="3"/>
  <c r="AN168" i="3"/>
  <c r="AF168" i="3"/>
  <c r="AB168" i="3"/>
  <c r="CI164" i="3"/>
  <c r="BW164" i="3"/>
  <c r="BO164" i="3"/>
  <c r="AZ164" i="3"/>
  <c r="AR164" i="3"/>
  <c r="AF164" i="3"/>
  <c r="AB164" i="3"/>
  <c r="CM160" i="3"/>
  <c r="CI160" i="3"/>
  <c r="BW160" i="3"/>
  <c r="BO160" i="3"/>
  <c r="AZ160" i="3"/>
  <c r="AR160" i="3"/>
  <c r="AJ160" i="3"/>
  <c r="AF160" i="3"/>
  <c r="CL171" i="3"/>
  <c r="CD171" i="3"/>
  <c r="BZ171" i="3"/>
  <c r="BV171" i="3"/>
  <c r="BR171" i="3"/>
  <c r="BN171" i="3"/>
  <c r="BC171" i="3"/>
  <c r="AU171" i="3"/>
  <c r="AQ171" i="3"/>
  <c r="AM171" i="3"/>
  <c r="AI171" i="3"/>
  <c r="AE171" i="3"/>
  <c r="AA171" i="3"/>
  <c r="CL170" i="3"/>
  <c r="CL168" i="3"/>
  <c r="CD168" i="3"/>
  <c r="BZ168" i="3"/>
  <c r="BV168" i="3"/>
  <c r="BR168" i="3"/>
  <c r="BN168" i="3"/>
  <c r="BC168" i="3"/>
  <c r="AU168" i="3"/>
  <c r="AQ168" i="3"/>
  <c r="AM168" i="3"/>
  <c r="AI168" i="3"/>
  <c r="AE168" i="3"/>
  <c r="AA168" i="3"/>
  <c r="CL167" i="3"/>
  <c r="CL164" i="3"/>
  <c r="CD164" i="3"/>
  <c r="BZ164" i="3"/>
  <c r="BV164" i="3"/>
  <c r="BR164" i="3"/>
  <c r="BN164" i="3"/>
  <c r="BC164" i="3"/>
  <c r="AU164" i="3"/>
  <c r="AQ164" i="3"/>
  <c r="AM164" i="3"/>
  <c r="AI164" i="3"/>
  <c r="AE164" i="3"/>
  <c r="AA164" i="3"/>
  <c r="CL163" i="3"/>
  <c r="CL160" i="3"/>
  <c r="CD160" i="3"/>
  <c r="BZ160" i="3"/>
  <c r="BV160" i="3"/>
  <c r="BR160" i="3"/>
  <c r="BN160" i="3"/>
  <c r="BC160" i="3"/>
  <c r="AU160" i="3"/>
  <c r="AQ160" i="3"/>
  <c r="AM160" i="3"/>
  <c r="AI160" i="3"/>
  <c r="AE160" i="3"/>
  <c r="AA160" i="3"/>
  <c r="CL159" i="3"/>
  <c r="GV168" i="3"/>
  <c r="GR168" i="3"/>
  <c r="GN168" i="3"/>
  <c r="GJ168" i="3"/>
  <c r="FT168" i="3"/>
  <c r="FP168" i="3"/>
  <c r="FL168" i="3"/>
  <c r="EF168" i="3"/>
  <c r="EB168" i="3"/>
  <c r="DX168" i="3"/>
  <c r="AZ168" i="3"/>
  <c r="AR168" i="3"/>
  <c r="AJ168" i="3"/>
  <c r="CM164" i="3"/>
  <c r="CE164" i="3"/>
  <c r="BS164" i="3"/>
  <c r="BD164" i="3"/>
  <c r="AV164" i="3"/>
  <c r="AN164" i="3"/>
  <c r="AJ164" i="3"/>
  <c r="CE160" i="3"/>
  <c r="BS160" i="3"/>
  <c r="BD160" i="3"/>
  <c r="AV160" i="3"/>
  <c r="AN160" i="3"/>
  <c r="AB160" i="3"/>
  <c r="HD168" i="3"/>
  <c r="GZ168" i="3"/>
  <c r="GS169" i="3"/>
  <c r="GK169" i="3"/>
  <c r="GS165" i="3"/>
  <c r="GK165" i="3"/>
  <c r="GS161" i="3"/>
  <c r="GK161" i="3"/>
  <c r="GS157" i="3"/>
  <c r="GK157" i="3"/>
  <c r="GB168" i="3"/>
  <c r="FX168" i="3"/>
  <c r="FH168" i="3"/>
  <c r="FD168" i="3"/>
  <c r="EZ168" i="3"/>
  <c r="ER168" i="3"/>
  <c r="EJ168" i="3"/>
  <c r="EN168" i="3"/>
  <c r="EG169" i="3"/>
  <c r="EC169" i="3"/>
  <c r="DY169" i="3"/>
  <c r="EG165" i="3"/>
  <c r="EC165" i="3"/>
  <c r="DY165" i="3"/>
  <c r="EG161" i="3"/>
  <c r="EC161" i="3"/>
  <c r="DY161" i="3"/>
  <c r="EG157" i="3"/>
  <c r="EC157" i="3"/>
  <c r="DY157" i="3"/>
  <c r="DT168" i="3"/>
  <c r="DP168" i="3"/>
  <c r="DH168" i="3"/>
  <c r="DD168" i="3"/>
  <c r="CN170" i="3"/>
  <c r="CJ170" i="3"/>
  <c r="CN167" i="3"/>
  <c r="CJ167" i="3"/>
  <c r="CN163" i="3"/>
  <c r="CJ163" i="3"/>
  <c r="CN159" i="3"/>
  <c r="CJ159" i="3"/>
  <c r="CM166" i="3"/>
  <c r="CM162" i="3"/>
  <c r="CM158" i="3"/>
  <c r="BZ170" i="3"/>
  <c r="CD167" i="3"/>
  <c r="BZ163" i="3"/>
  <c r="CD159" i="3"/>
  <c r="CD170" i="3"/>
  <c r="BZ167" i="3"/>
  <c r="CD163" i="3"/>
  <c r="BZ159" i="3"/>
  <c r="BR170" i="3"/>
  <c r="BR167" i="3"/>
  <c r="BR163" i="3"/>
  <c r="BN159" i="3"/>
  <c r="BV170" i="3"/>
  <c r="BN170" i="3"/>
  <c r="BV167" i="3"/>
  <c r="BN167" i="3"/>
  <c r="BV163" i="3"/>
  <c r="BN163" i="3"/>
  <c r="BR159" i="3"/>
  <c r="BC170" i="3"/>
  <c r="BC167" i="3"/>
  <c r="BC163" i="3"/>
  <c r="BC159" i="3"/>
  <c r="BE170" i="3"/>
  <c r="BA170" i="3"/>
  <c r="AW170" i="3"/>
  <c r="BE167" i="3"/>
  <c r="BA167" i="3"/>
  <c r="AW167" i="3"/>
  <c r="BE163" i="3"/>
  <c r="BA163" i="3"/>
  <c r="AW163" i="3"/>
  <c r="BE159" i="3"/>
  <c r="BA159" i="3"/>
  <c r="AW159" i="3"/>
  <c r="AU170" i="3"/>
  <c r="AQ170" i="3"/>
  <c r="AM170" i="3"/>
  <c r="AU167" i="3"/>
  <c r="AQ167" i="3"/>
  <c r="AM167" i="3"/>
  <c r="AU163" i="3"/>
  <c r="AQ163" i="3"/>
  <c r="AM163" i="3"/>
  <c r="AU159" i="3"/>
  <c r="AQ159" i="3"/>
  <c r="AM159" i="3"/>
  <c r="AS170" i="3"/>
  <c r="AO170" i="3"/>
  <c r="AK170" i="3"/>
  <c r="AS167" i="3"/>
  <c r="AO167" i="3"/>
  <c r="AK167" i="3"/>
  <c r="AS163" i="3"/>
  <c r="AO163" i="3"/>
  <c r="AK163" i="3"/>
  <c r="AS159" i="3"/>
  <c r="AO159" i="3"/>
  <c r="AK159" i="3"/>
  <c r="AI170" i="3"/>
  <c r="AE170" i="3"/>
  <c r="AA167" i="3"/>
  <c r="AI163" i="3"/>
  <c r="AE163" i="3"/>
  <c r="AI159" i="3"/>
  <c r="AA159" i="3"/>
  <c r="AA170" i="3"/>
  <c r="AI167" i="3"/>
  <c r="AE167" i="3"/>
  <c r="AA163" i="3"/>
  <c r="AE159" i="3"/>
  <c r="AG170" i="3"/>
  <c r="AC170" i="3"/>
  <c r="AG167" i="3"/>
  <c r="AC167" i="3"/>
  <c r="AG163" i="3"/>
  <c r="AC163" i="3"/>
  <c r="AG159" i="3"/>
  <c r="AC159" i="3"/>
  <c r="AF166" i="3"/>
  <c r="AB166" i="3"/>
  <c r="AF162" i="3"/>
  <c r="AB162" i="3"/>
  <c r="AF158" i="3"/>
  <c r="AB158" i="3"/>
  <c r="CK166" i="3"/>
  <c r="CG166" i="3"/>
  <c r="CC166" i="3"/>
  <c r="BY166" i="3"/>
  <c r="BU166" i="3"/>
  <c r="BQ166" i="3"/>
  <c r="BB166" i="3"/>
  <c r="AT166" i="3"/>
  <c r="AP166" i="3"/>
  <c r="AH166" i="3"/>
  <c r="AD166" i="3"/>
  <c r="CK162" i="3"/>
  <c r="CG162" i="3"/>
  <c r="CC162" i="3"/>
  <c r="BY162" i="3"/>
  <c r="BU162" i="3"/>
  <c r="BQ162" i="3"/>
  <c r="BB162" i="3"/>
  <c r="AT162" i="3"/>
  <c r="AP162" i="3"/>
  <c r="AH162" i="3"/>
  <c r="AD162" i="3"/>
  <c r="CK158" i="3"/>
  <c r="CG158" i="3"/>
  <c r="CC158" i="3"/>
  <c r="BY158" i="3"/>
  <c r="BU158" i="3"/>
  <c r="BQ158" i="3"/>
  <c r="BB158" i="3"/>
  <c r="AT158" i="3"/>
  <c r="AP158" i="3"/>
  <c r="AH158" i="3"/>
  <c r="AD158" i="3"/>
  <c r="HG169" i="3"/>
  <c r="HC169" i="3"/>
  <c r="GY169" i="3"/>
  <c r="GU169" i="3"/>
  <c r="GQ169" i="3"/>
  <c r="GM169" i="3"/>
  <c r="GI169" i="3"/>
  <c r="GE169" i="3"/>
  <c r="GA169" i="3"/>
  <c r="FS169" i="3"/>
  <c r="FO169" i="3"/>
  <c r="CN169" i="3"/>
  <c r="CJ169" i="3"/>
  <c r="CF169" i="3"/>
  <c r="CB169" i="3"/>
  <c r="BX169" i="3"/>
  <c r="BP169" i="3"/>
  <c r="BE169" i="3"/>
  <c r="BA169" i="3"/>
  <c r="AW169" i="3"/>
  <c r="AS169" i="3"/>
  <c r="AO169" i="3"/>
  <c r="AK169" i="3"/>
  <c r="AG169" i="3"/>
  <c r="AC169" i="3"/>
  <c r="CN165" i="3"/>
  <c r="CJ165" i="3"/>
  <c r="CF165" i="3"/>
  <c r="CB165" i="3"/>
  <c r="BX165" i="3"/>
  <c r="BP165" i="3"/>
  <c r="BE165" i="3"/>
  <c r="BA165" i="3"/>
  <c r="AW165" i="3"/>
  <c r="AS165" i="3"/>
  <c r="AO165" i="3"/>
  <c r="AK165" i="3"/>
  <c r="AG165" i="3"/>
  <c r="AC165" i="3"/>
  <c r="CN161" i="3"/>
  <c r="CJ161" i="3"/>
  <c r="CF161" i="3"/>
  <c r="CB161" i="3"/>
  <c r="BX161" i="3"/>
  <c r="BP161" i="3"/>
  <c r="BE161" i="3"/>
  <c r="BA161" i="3"/>
  <c r="AW161" i="3"/>
  <c r="AS161" i="3"/>
  <c r="AO161" i="3"/>
  <c r="AK161" i="3"/>
  <c r="AG161" i="3"/>
  <c r="AC161" i="3"/>
  <c r="CN157" i="3"/>
  <c r="CJ157" i="3"/>
  <c r="CF157" i="3"/>
  <c r="CB157" i="3"/>
  <c r="BX157" i="3"/>
  <c r="BP157" i="3"/>
  <c r="BE157" i="3"/>
  <c r="BA157" i="3"/>
  <c r="AW157" i="3"/>
  <c r="AS157" i="3"/>
  <c r="AO157" i="3"/>
  <c r="AK157" i="3"/>
  <c r="AG157" i="3"/>
  <c r="AC157" i="3"/>
  <c r="FK169" i="3"/>
  <c r="FG169" i="3"/>
  <c r="FC169" i="3"/>
  <c r="EY169" i="3"/>
  <c r="EU169" i="3"/>
  <c r="EQ169" i="3"/>
  <c r="EI169" i="3"/>
  <c r="EE169" i="3"/>
  <c r="EA169" i="3"/>
  <c r="DW169" i="3"/>
  <c r="DS169" i="3"/>
  <c r="DO169" i="3"/>
  <c r="DG169" i="3"/>
  <c r="HG165" i="3"/>
  <c r="HC165" i="3"/>
  <c r="GY165" i="3"/>
  <c r="GU165" i="3"/>
  <c r="GQ165" i="3"/>
  <c r="GM165" i="3"/>
  <c r="GI165" i="3"/>
  <c r="GE165" i="3"/>
  <c r="GA165" i="3"/>
  <c r="FS165" i="3"/>
  <c r="FO165" i="3"/>
  <c r="FK165" i="3"/>
  <c r="FG165" i="3"/>
  <c r="FC165" i="3"/>
  <c r="EY165" i="3"/>
  <c r="EU165" i="3"/>
  <c r="EQ165" i="3"/>
  <c r="EI165" i="3"/>
  <c r="EE165" i="3"/>
  <c r="EA165" i="3"/>
  <c r="DW165" i="3"/>
  <c r="DS165" i="3"/>
  <c r="DO165" i="3"/>
  <c r="DG165" i="3"/>
  <c r="HG161" i="3"/>
  <c r="HC161" i="3"/>
  <c r="GY161" i="3"/>
  <c r="GU161" i="3"/>
  <c r="GQ161" i="3"/>
  <c r="GM161" i="3"/>
  <c r="GI161" i="3"/>
  <c r="GE161" i="3"/>
  <c r="GA161" i="3"/>
  <c r="FS161" i="3"/>
  <c r="FO161" i="3"/>
  <c r="FK161" i="3"/>
  <c r="FG161" i="3"/>
  <c r="FC161" i="3"/>
  <c r="EY161" i="3"/>
  <c r="EU161" i="3"/>
  <c r="EQ161" i="3"/>
  <c r="EI161" i="3"/>
  <c r="EE161" i="3"/>
  <c r="EA161" i="3"/>
  <c r="DW161" i="3"/>
  <c r="DS161" i="3"/>
  <c r="DO161" i="3"/>
  <c r="DG161" i="3"/>
  <c r="HG157" i="3"/>
  <c r="HC157" i="3"/>
  <c r="GY157" i="3"/>
  <c r="GU157" i="3"/>
  <c r="GQ157" i="3"/>
  <c r="GM157" i="3"/>
  <c r="GI157" i="3"/>
  <c r="GE157" i="3"/>
  <c r="GA157" i="3"/>
  <c r="FS157" i="3"/>
  <c r="FO157" i="3"/>
  <c r="FK157" i="3"/>
  <c r="FG157" i="3"/>
  <c r="FC157" i="3"/>
  <c r="EY157" i="3"/>
  <c r="EU157" i="3"/>
  <c r="EQ157" i="3"/>
  <c r="EI157" i="3"/>
  <c r="EE157" i="3"/>
  <c r="EA157" i="3"/>
  <c r="DW157" i="3"/>
  <c r="DS157" i="3"/>
  <c r="DO157" i="3"/>
  <c r="DG157" i="3"/>
  <c r="R166" i="3"/>
  <c r="L166" i="3"/>
  <c r="R162" i="3"/>
  <c r="L162" i="3"/>
  <c r="R158" i="3"/>
  <c r="L158" i="3"/>
  <c r="CK170" i="3"/>
  <c r="CG170" i="3"/>
  <c r="CC170" i="3"/>
  <c r="BY170" i="3"/>
  <c r="BU170" i="3"/>
  <c r="BQ170" i="3"/>
  <c r="BB170" i="3"/>
  <c r="AT170" i="3"/>
  <c r="AP170" i="3"/>
  <c r="AH170" i="3"/>
  <c r="AD170" i="3"/>
  <c r="CK167" i="3"/>
  <c r="CG167" i="3"/>
  <c r="CC167" i="3"/>
  <c r="BY167" i="3"/>
  <c r="BU167" i="3"/>
  <c r="BQ167" i="3"/>
  <c r="BB167" i="3"/>
  <c r="AT167" i="3"/>
  <c r="AP167" i="3"/>
  <c r="AH167" i="3"/>
  <c r="AD167" i="3"/>
  <c r="CK163" i="3"/>
  <c r="CG163" i="3"/>
  <c r="CC163" i="3"/>
  <c r="BY163" i="3"/>
  <c r="BU163" i="3"/>
  <c r="BQ163" i="3"/>
  <c r="BB163" i="3"/>
  <c r="AT163" i="3"/>
  <c r="AP163" i="3"/>
  <c r="AH163" i="3"/>
  <c r="AD163" i="3"/>
  <c r="CK159" i="3"/>
  <c r="CG159" i="3"/>
  <c r="CC159" i="3"/>
  <c r="BY159" i="3"/>
  <c r="BU159" i="3"/>
  <c r="BQ159" i="3"/>
  <c r="BB159" i="3"/>
  <c r="AT159" i="3"/>
  <c r="AP159" i="3"/>
  <c r="AH159" i="3"/>
  <c r="AD159" i="3"/>
  <c r="R170" i="3"/>
  <c r="L170" i="3"/>
  <c r="CN166" i="3"/>
  <c r="CJ166" i="3"/>
  <c r="CF166" i="3"/>
  <c r="CB166" i="3"/>
  <c r="BX166" i="3"/>
  <c r="BP166" i="3"/>
  <c r="BE166" i="3"/>
  <c r="BA166" i="3"/>
  <c r="AW166" i="3"/>
  <c r="AS166" i="3"/>
  <c r="AO166" i="3"/>
  <c r="AK166" i="3"/>
  <c r="AG166" i="3"/>
  <c r="AC166" i="3"/>
  <c r="CN162" i="3"/>
  <c r="CJ162" i="3"/>
  <c r="CF162" i="3"/>
  <c r="CB162" i="3"/>
  <c r="BX162" i="3"/>
  <c r="BP162" i="3"/>
  <c r="BE162" i="3"/>
  <c r="BA162" i="3"/>
  <c r="AW162" i="3"/>
  <c r="AS162" i="3"/>
  <c r="AO162" i="3"/>
  <c r="AK162" i="3"/>
  <c r="AG162" i="3"/>
  <c r="AC162" i="3"/>
  <c r="CN158" i="3"/>
  <c r="CJ158" i="3"/>
  <c r="CF158" i="3"/>
  <c r="CB158" i="3"/>
  <c r="BX158" i="3"/>
  <c r="BP158" i="3"/>
  <c r="BE158" i="3"/>
  <c r="BA158" i="3"/>
  <c r="AW158" i="3"/>
  <c r="AS158" i="3"/>
  <c r="AO158" i="3"/>
  <c r="AK158" i="3"/>
  <c r="AG158" i="3"/>
  <c r="AC158" i="3"/>
  <c r="HF169" i="3"/>
  <c r="HB169" i="3"/>
  <c r="GT169" i="3"/>
  <c r="GP169" i="3"/>
  <c r="GL169" i="3"/>
  <c r="R167" i="3"/>
  <c r="L167" i="3"/>
  <c r="R163" i="3"/>
  <c r="L163" i="3"/>
  <c r="R159" i="3"/>
  <c r="L159" i="3"/>
  <c r="CM169" i="3"/>
  <c r="CI169" i="3"/>
  <c r="CE169" i="3"/>
  <c r="BW169" i="3"/>
  <c r="BS169" i="3"/>
  <c r="BO169" i="3"/>
  <c r="BD169" i="3"/>
  <c r="AZ169" i="3"/>
  <c r="AV169" i="3"/>
  <c r="AR169" i="3"/>
  <c r="AN169" i="3"/>
  <c r="AJ169" i="3"/>
  <c r="AF169" i="3"/>
  <c r="AB169" i="3"/>
  <c r="CM165" i="3"/>
  <c r="CI165" i="3"/>
  <c r="CE165" i="3"/>
  <c r="BW165" i="3"/>
  <c r="BS165" i="3"/>
  <c r="BO165" i="3"/>
  <c r="BD165" i="3"/>
  <c r="AZ165" i="3"/>
  <c r="AV165" i="3"/>
  <c r="AR165" i="3"/>
  <c r="AN165" i="3"/>
  <c r="AJ165" i="3"/>
  <c r="AF165" i="3"/>
  <c r="AB165" i="3"/>
  <c r="CM161" i="3"/>
  <c r="CI161" i="3"/>
  <c r="CE161" i="3"/>
  <c r="BW161" i="3"/>
  <c r="BS161" i="3"/>
  <c r="BO161" i="3"/>
  <c r="BD161" i="3"/>
  <c r="AZ161" i="3"/>
  <c r="AV161" i="3"/>
  <c r="AR161" i="3"/>
  <c r="AN161" i="3"/>
  <c r="AJ161" i="3"/>
  <c r="AF161" i="3"/>
  <c r="AB161" i="3"/>
  <c r="GH169" i="3"/>
  <c r="GD169" i="3"/>
  <c r="FZ169" i="3"/>
  <c r="FV169" i="3"/>
  <c r="FR169" i="3"/>
  <c r="FJ169" i="3"/>
  <c r="FF169" i="3"/>
  <c r="FB169" i="3"/>
  <c r="EX169" i="3"/>
  <c r="ET169" i="3"/>
  <c r="EP169" i="3"/>
  <c r="EL169" i="3"/>
  <c r="EH169" i="3"/>
  <c r="DZ169" i="3"/>
  <c r="DV169" i="3"/>
  <c r="DR169" i="3"/>
  <c r="DN169" i="3"/>
  <c r="DF169" i="3"/>
  <c r="HB165" i="3"/>
  <c r="GT165" i="3"/>
  <c r="GP165" i="3"/>
  <c r="GL165" i="3"/>
  <c r="GH165" i="3"/>
  <c r="GD165" i="3"/>
  <c r="FZ165" i="3"/>
  <c r="FV165" i="3"/>
  <c r="FR165" i="3"/>
  <c r="FJ165" i="3"/>
  <c r="FF165" i="3"/>
  <c r="FB165" i="3"/>
  <c r="EX165" i="3"/>
  <c r="ET165" i="3"/>
  <c r="EP165" i="3"/>
  <c r="EL165" i="3"/>
  <c r="EH165" i="3"/>
  <c r="DZ165" i="3"/>
  <c r="DV165" i="3"/>
  <c r="DR165" i="3"/>
  <c r="DN165" i="3"/>
  <c r="DF165" i="3"/>
  <c r="HF161" i="3"/>
  <c r="HB161" i="3"/>
  <c r="GT161" i="3"/>
  <c r="GP161" i="3"/>
  <c r="GL161" i="3"/>
  <c r="GH161" i="3"/>
  <c r="GD161" i="3"/>
  <c r="FZ161" i="3"/>
  <c r="FV161" i="3"/>
  <c r="FR161" i="3"/>
  <c r="FJ161" i="3"/>
  <c r="FF161" i="3"/>
  <c r="FB161" i="3"/>
  <c r="EX161" i="3"/>
  <c r="ET161" i="3"/>
  <c r="EP161" i="3"/>
  <c r="EL161" i="3"/>
  <c r="EH161" i="3"/>
  <c r="DZ161" i="3"/>
  <c r="DV161" i="3"/>
  <c r="DR161" i="3"/>
  <c r="DN161" i="3"/>
  <c r="DF161" i="3"/>
  <c r="HF157" i="3"/>
  <c r="HB157" i="3"/>
  <c r="GT157" i="3"/>
  <c r="GP157" i="3"/>
  <c r="GL157" i="3"/>
  <c r="GH157" i="3"/>
  <c r="GD157" i="3"/>
  <c r="FZ157" i="3"/>
  <c r="FV157" i="3"/>
  <c r="FR157" i="3"/>
  <c r="FJ157" i="3"/>
  <c r="FF157" i="3"/>
  <c r="FB157" i="3"/>
  <c r="EX157" i="3"/>
  <c r="ET157" i="3"/>
  <c r="EP157" i="3"/>
  <c r="EL157" i="3"/>
  <c r="EH157" i="3"/>
  <c r="DZ157" i="3"/>
  <c r="DV157" i="3"/>
  <c r="DR157" i="3"/>
  <c r="DN157" i="3"/>
  <c r="CM157" i="3"/>
  <c r="CI157" i="3"/>
  <c r="CE157" i="3"/>
  <c r="BW157" i="3"/>
  <c r="BS157" i="3"/>
  <c r="BO157" i="3"/>
  <c r="BD157" i="3"/>
  <c r="AZ157" i="3"/>
  <c r="AV157" i="3"/>
  <c r="AR157" i="3"/>
  <c r="AN157" i="3"/>
  <c r="AJ157" i="3"/>
  <c r="AF157" i="3"/>
  <c r="AB157" i="3"/>
  <c r="HF165" i="3"/>
  <c r="CN156" i="3"/>
  <c r="CJ156" i="3"/>
  <c r="CF156" i="3"/>
  <c r="CB156" i="3"/>
  <c r="BX156" i="3"/>
  <c r="BP156" i="3"/>
  <c r="BE156" i="3"/>
  <c r="BA156" i="3"/>
  <c r="AW156" i="3"/>
  <c r="AS156" i="3"/>
  <c r="AO156" i="3"/>
  <c r="AK156" i="3"/>
  <c r="AG156" i="3"/>
  <c r="AC156" i="3"/>
  <c r="HF168" i="3"/>
  <c r="HB168" i="3"/>
  <c r="GT168" i="3"/>
  <c r="GP168" i="3"/>
  <c r="GL168" i="3"/>
  <c r="GH168" i="3"/>
  <c r="GD168" i="3"/>
  <c r="FZ168" i="3"/>
  <c r="CM156" i="3"/>
  <c r="BV159" i="3"/>
  <c r="CI156" i="3"/>
  <c r="CE156" i="3"/>
  <c r="BW156" i="3"/>
  <c r="BS156" i="3"/>
  <c r="BO156" i="3"/>
  <c r="BD156" i="3"/>
  <c r="AZ156" i="3"/>
  <c r="AV156" i="3"/>
  <c r="AR156" i="3"/>
  <c r="AN156" i="3"/>
  <c r="AJ156" i="3"/>
  <c r="AF156" i="3"/>
  <c r="AB156" i="3"/>
  <c r="HE168" i="3"/>
  <c r="HA168" i="3"/>
  <c r="GW168" i="3"/>
  <c r="GS168" i="3"/>
  <c r="GK168" i="3"/>
  <c r="GG168" i="3"/>
  <c r="GC168" i="3"/>
  <c r="FY168" i="3"/>
  <c r="FU168" i="3"/>
  <c r="FQ168" i="3"/>
  <c r="FM168" i="3"/>
  <c r="FI168" i="3"/>
  <c r="FA168" i="3"/>
  <c r="EW168" i="3"/>
  <c r="ES168" i="3"/>
  <c r="EO168" i="3"/>
  <c r="EK168" i="3"/>
  <c r="EG168" i="3"/>
  <c r="EC168" i="3"/>
  <c r="DY168" i="3"/>
  <c r="DQ168" i="3"/>
  <c r="DM168" i="3"/>
  <c r="DI168" i="3"/>
  <c r="DE168" i="3"/>
  <c r="HE164" i="3"/>
  <c r="HA164" i="3"/>
  <c r="GW164" i="3"/>
  <c r="GS164" i="3"/>
  <c r="GK164" i="3"/>
  <c r="GG164" i="3"/>
  <c r="GC164" i="3"/>
  <c r="FY164" i="3"/>
  <c r="FU164" i="3"/>
  <c r="FQ164" i="3"/>
  <c r="FM164" i="3"/>
  <c r="FI164" i="3"/>
  <c r="FA164" i="3"/>
  <c r="EW164" i="3"/>
  <c r="ES164" i="3"/>
  <c r="EO164" i="3"/>
  <c r="EK164" i="3"/>
  <c r="EG164" i="3"/>
  <c r="EC164" i="3"/>
  <c r="DY164" i="3"/>
  <c r="DQ164" i="3"/>
  <c r="DM164" i="3"/>
  <c r="DI164" i="3"/>
  <c r="DE164" i="3"/>
  <c r="HE160" i="3"/>
  <c r="HA160" i="3"/>
  <c r="GW160" i="3"/>
  <c r="GS160" i="3"/>
  <c r="GK160" i="3"/>
  <c r="GG160" i="3"/>
  <c r="GC160" i="3"/>
  <c r="FY160" i="3"/>
  <c r="FU160" i="3"/>
  <c r="FQ160" i="3"/>
  <c r="FM160" i="3"/>
  <c r="FI160" i="3"/>
  <c r="FA160" i="3"/>
  <c r="EW160" i="3"/>
  <c r="ES160" i="3"/>
  <c r="EO160" i="3"/>
  <c r="EK160" i="3"/>
  <c r="EG160" i="3"/>
  <c r="EC160" i="3"/>
  <c r="DY160" i="3"/>
  <c r="DQ160" i="3"/>
  <c r="DM160" i="3"/>
  <c r="DI160" i="3"/>
  <c r="DE160" i="3"/>
  <c r="DB164" i="3"/>
  <c r="HE171" i="3"/>
  <c r="HA171" i="3"/>
  <c r="GW171" i="3"/>
  <c r="GS171" i="3"/>
  <c r="GK171" i="3"/>
  <c r="GG171" i="3"/>
  <c r="GC171" i="3"/>
  <c r="FY171" i="3"/>
  <c r="FU171" i="3"/>
  <c r="FQ171" i="3"/>
  <c r="FM171" i="3"/>
  <c r="FI171" i="3"/>
  <c r="FA171" i="3"/>
  <c r="EW171" i="3"/>
  <c r="ES171" i="3"/>
  <c r="EO171" i="3"/>
  <c r="EK171" i="3"/>
  <c r="EG171" i="3"/>
  <c r="EC171" i="3"/>
  <c r="DY171" i="3"/>
  <c r="DQ171" i="3"/>
  <c r="DM171" i="3"/>
  <c r="DI171" i="3"/>
  <c r="DE171" i="3"/>
  <c r="HE167" i="3"/>
  <c r="HA167" i="3"/>
  <c r="GW167" i="3"/>
  <c r="GS167" i="3"/>
  <c r="GK167" i="3"/>
  <c r="GG167" i="3"/>
  <c r="GC167" i="3"/>
  <c r="FY167" i="3"/>
  <c r="FU167" i="3"/>
  <c r="FQ167" i="3"/>
  <c r="FM167" i="3"/>
  <c r="FI167" i="3"/>
  <c r="FA167" i="3"/>
  <c r="EW167" i="3"/>
  <c r="ES167" i="3"/>
  <c r="EO167" i="3"/>
  <c r="EK167" i="3"/>
  <c r="EG167" i="3"/>
  <c r="EC167" i="3"/>
  <c r="DY167" i="3"/>
  <c r="DQ167" i="3"/>
  <c r="DM167" i="3"/>
  <c r="DI167" i="3"/>
  <c r="DE167" i="3"/>
  <c r="HE163" i="3"/>
  <c r="HA163" i="3"/>
  <c r="GW163" i="3"/>
  <c r="GS163" i="3"/>
  <c r="GK163" i="3"/>
  <c r="GG163" i="3"/>
  <c r="GC163" i="3"/>
  <c r="FY163" i="3"/>
  <c r="FU163" i="3"/>
  <c r="FQ163" i="3"/>
  <c r="FM163" i="3"/>
  <c r="FI163" i="3"/>
  <c r="FA163" i="3"/>
  <c r="EW163" i="3"/>
  <c r="ES163" i="3"/>
  <c r="EO163" i="3"/>
  <c r="EK163" i="3"/>
  <c r="EG163" i="3"/>
  <c r="EC163" i="3"/>
  <c r="DY163" i="3"/>
  <c r="DQ163" i="3"/>
  <c r="DM163" i="3"/>
  <c r="DI163" i="3"/>
  <c r="DE163" i="3"/>
  <c r="HE159" i="3"/>
  <c r="HA159" i="3"/>
  <c r="GW159" i="3"/>
  <c r="GS159" i="3"/>
  <c r="GK159" i="3"/>
  <c r="E170" i="3"/>
  <c r="E169" i="3"/>
  <c r="E167" i="3"/>
  <c r="E166" i="3"/>
  <c r="E165" i="3"/>
  <c r="E164" i="3"/>
  <c r="E162" i="3"/>
  <c r="E159" i="3"/>
  <c r="E158" i="3"/>
  <c r="HF170" i="3"/>
  <c r="HB170" i="3"/>
  <c r="GT170" i="3"/>
  <c r="GP170" i="3"/>
  <c r="GL170" i="3"/>
  <c r="GH170" i="3"/>
  <c r="GD170" i="3"/>
  <c r="FZ170" i="3"/>
  <c r="FV170" i="3"/>
  <c r="FR170" i="3"/>
  <c r="FJ170" i="3"/>
  <c r="FF170" i="3"/>
  <c r="FB170" i="3"/>
  <c r="EX170" i="3"/>
  <c r="ET170" i="3"/>
  <c r="EP170" i="3"/>
  <c r="EL170" i="3"/>
  <c r="EH170" i="3"/>
  <c r="DZ170" i="3"/>
  <c r="DV170" i="3"/>
  <c r="DR170" i="3"/>
  <c r="DN170" i="3"/>
  <c r="DF170" i="3"/>
  <c r="FV168" i="3"/>
  <c r="FR168" i="3"/>
  <c r="FJ168" i="3"/>
  <c r="FF168" i="3"/>
  <c r="FB168" i="3"/>
  <c r="EX168" i="3"/>
  <c r="ET168" i="3"/>
  <c r="EP168" i="3"/>
  <c r="EL168" i="3"/>
  <c r="EH168" i="3"/>
  <c r="DZ168" i="3"/>
  <c r="DV168" i="3"/>
  <c r="DR168" i="3"/>
  <c r="DN168" i="3"/>
  <c r="DF168" i="3"/>
  <c r="HF166" i="3"/>
  <c r="HB166" i="3"/>
  <c r="GT166" i="3"/>
  <c r="GP166" i="3"/>
  <c r="GL166" i="3"/>
  <c r="GH166" i="3"/>
  <c r="GD166" i="3"/>
  <c r="HD164" i="3"/>
  <c r="GZ164" i="3"/>
  <c r="GV164" i="3"/>
  <c r="GR164" i="3"/>
  <c r="GN164" i="3"/>
  <c r="GJ164" i="3"/>
  <c r="GB164" i="3"/>
  <c r="FX164" i="3"/>
  <c r="FT164" i="3"/>
  <c r="FP164" i="3"/>
  <c r="FL164" i="3"/>
  <c r="FH164" i="3"/>
  <c r="FD164" i="3"/>
  <c r="EZ164" i="3"/>
  <c r="ER164" i="3"/>
  <c r="EN164" i="3"/>
  <c r="EJ164" i="3"/>
  <c r="EF164" i="3"/>
  <c r="EB164" i="3"/>
  <c r="DX164" i="3"/>
  <c r="DT164" i="3"/>
  <c r="DP164" i="3"/>
  <c r="DH164" i="3"/>
  <c r="DD164" i="3"/>
  <c r="HD160" i="3"/>
  <c r="GZ160" i="3"/>
  <c r="GV160" i="3"/>
  <c r="GR160" i="3"/>
  <c r="GN160" i="3"/>
  <c r="GJ160" i="3"/>
  <c r="GB160" i="3"/>
  <c r="FX160" i="3"/>
  <c r="FT160" i="3"/>
  <c r="FP160" i="3"/>
  <c r="FL160" i="3"/>
  <c r="FH160" i="3"/>
  <c r="FD160" i="3"/>
  <c r="EZ160" i="3"/>
  <c r="ER160" i="3"/>
  <c r="EN160" i="3"/>
  <c r="EJ160" i="3"/>
  <c r="EF160" i="3"/>
  <c r="EB160" i="3"/>
  <c r="DX160" i="3"/>
  <c r="DT160" i="3"/>
  <c r="DP160" i="3"/>
  <c r="DH160" i="3"/>
  <c r="DD160" i="3"/>
  <c r="FZ166" i="3"/>
  <c r="FV166" i="3"/>
  <c r="FR166" i="3"/>
  <c r="FJ166" i="3"/>
  <c r="FF166" i="3"/>
  <c r="FB166" i="3"/>
  <c r="EX166" i="3"/>
  <c r="ET166" i="3"/>
  <c r="EP166" i="3"/>
  <c r="EL166" i="3"/>
  <c r="EH166" i="3"/>
  <c r="DZ166" i="3"/>
  <c r="DV166" i="3"/>
  <c r="DR166" i="3"/>
  <c r="DN166" i="3"/>
  <c r="DF166" i="3"/>
  <c r="HF164" i="3"/>
  <c r="HB164" i="3"/>
  <c r="GT164" i="3"/>
  <c r="GP164" i="3"/>
  <c r="GL164" i="3"/>
  <c r="GH164" i="3"/>
  <c r="GD164" i="3"/>
  <c r="FZ164" i="3"/>
  <c r="FV164" i="3"/>
  <c r="FR164" i="3"/>
  <c r="FJ164" i="3"/>
  <c r="FF164" i="3"/>
  <c r="FB164" i="3"/>
  <c r="EX164" i="3"/>
  <c r="ET164" i="3"/>
  <c r="EP164" i="3"/>
  <c r="EL164" i="3"/>
  <c r="EH164" i="3"/>
  <c r="DZ164" i="3"/>
  <c r="DV164" i="3"/>
  <c r="DR164" i="3"/>
  <c r="DN164" i="3"/>
  <c r="DF164" i="3"/>
  <c r="HF162" i="3"/>
  <c r="HB162" i="3"/>
  <c r="GT162" i="3"/>
  <c r="GP162" i="3"/>
  <c r="GL162" i="3"/>
  <c r="GH162" i="3"/>
  <c r="GD162" i="3"/>
  <c r="FZ162" i="3"/>
  <c r="FV162" i="3"/>
  <c r="FR162" i="3"/>
  <c r="FJ162" i="3"/>
  <c r="FF162" i="3"/>
  <c r="FB162" i="3"/>
  <c r="EX162" i="3"/>
  <c r="ET162" i="3"/>
  <c r="EP162" i="3"/>
  <c r="EL162" i="3"/>
  <c r="EH162" i="3"/>
  <c r="DZ162" i="3"/>
  <c r="DV162" i="3"/>
  <c r="DR162" i="3"/>
  <c r="DN162" i="3"/>
  <c r="DF162" i="3"/>
  <c r="HF160" i="3"/>
  <c r="HB160" i="3"/>
  <c r="GT160" i="3"/>
  <c r="GP160" i="3"/>
  <c r="GL160" i="3"/>
  <c r="GH160" i="3"/>
  <c r="GD160" i="3"/>
  <c r="FZ160" i="3"/>
  <c r="FV160" i="3"/>
  <c r="FR160" i="3"/>
  <c r="FJ160" i="3"/>
  <c r="FF160" i="3"/>
  <c r="FB160" i="3"/>
  <c r="EX160" i="3"/>
  <c r="ET160" i="3"/>
  <c r="EP160" i="3"/>
  <c r="EL160" i="3"/>
  <c r="EH160" i="3"/>
  <c r="DZ160" i="3"/>
  <c r="DV160" i="3"/>
  <c r="DR160" i="3"/>
  <c r="DN160" i="3"/>
  <c r="DF160" i="3"/>
  <c r="HG170" i="3"/>
  <c r="HC170" i="3"/>
  <c r="GY170" i="3"/>
  <c r="GU170" i="3"/>
  <c r="GQ170" i="3"/>
  <c r="GM170" i="3"/>
  <c r="GI170" i="3"/>
  <c r="GE170" i="3"/>
  <c r="GA170" i="3"/>
  <c r="FS170" i="3"/>
  <c r="FO170" i="3"/>
  <c r="FK170" i="3"/>
  <c r="FG170" i="3"/>
  <c r="FC170" i="3"/>
  <c r="EY170" i="3"/>
  <c r="EU170" i="3"/>
  <c r="EQ170" i="3"/>
  <c r="EI170" i="3"/>
  <c r="EE170" i="3"/>
  <c r="EA170" i="3"/>
  <c r="DW170" i="3"/>
  <c r="DS170" i="3"/>
  <c r="DO170" i="3"/>
  <c r="DG170" i="3"/>
  <c r="HG166" i="3"/>
  <c r="HC166" i="3"/>
  <c r="GY166" i="3"/>
  <c r="GU166" i="3"/>
  <c r="GQ166" i="3"/>
  <c r="GM166" i="3"/>
  <c r="GI166" i="3"/>
  <c r="GE166" i="3"/>
  <c r="GA166" i="3"/>
  <c r="FS166" i="3"/>
  <c r="FO166" i="3"/>
  <c r="FK166" i="3"/>
  <c r="FG166" i="3"/>
  <c r="FC166" i="3"/>
  <c r="EY166" i="3"/>
  <c r="EU166" i="3"/>
  <c r="EQ166" i="3"/>
  <c r="EI166" i="3"/>
  <c r="EE166" i="3"/>
  <c r="EA166" i="3"/>
  <c r="DW166" i="3"/>
  <c r="DS166" i="3"/>
  <c r="DO166" i="3"/>
  <c r="DG166" i="3"/>
  <c r="HG162" i="3"/>
  <c r="HC162" i="3"/>
  <c r="GY162" i="3"/>
  <c r="GU162" i="3"/>
  <c r="GQ162" i="3"/>
  <c r="GM162" i="3"/>
  <c r="GI162" i="3"/>
  <c r="GE162" i="3"/>
  <c r="GA162" i="3"/>
  <c r="FS162" i="3"/>
  <c r="FO162" i="3"/>
  <c r="FK162" i="3"/>
  <c r="FG162" i="3"/>
  <c r="FC162" i="3"/>
  <c r="EY162" i="3"/>
  <c r="EU162" i="3"/>
  <c r="EQ162" i="3"/>
  <c r="EI162" i="3"/>
  <c r="EE162" i="3"/>
  <c r="EA162" i="3"/>
  <c r="DW162" i="3"/>
  <c r="DS162" i="3"/>
  <c r="DO162" i="3"/>
  <c r="DG162" i="3"/>
  <c r="HG158" i="3"/>
  <c r="HC158" i="3"/>
  <c r="GY158" i="3"/>
  <c r="GU158" i="3"/>
  <c r="GQ158" i="3"/>
  <c r="GM158" i="3"/>
  <c r="GI158" i="3"/>
  <c r="GE158" i="3"/>
  <c r="GA158" i="3"/>
  <c r="FS158" i="3"/>
  <c r="FO158" i="3"/>
  <c r="FK158" i="3"/>
  <c r="FG158" i="3"/>
  <c r="FC158" i="3"/>
  <c r="EY158" i="3"/>
  <c r="EU158" i="3"/>
  <c r="EQ158" i="3"/>
  <c r="EI158" i="3"/>
  <c r="EE158" i="3"/>
  <c r="EA158" i="3"/>
  <c r="DW158" i="3"/>
  <c r="DS158" i="3"/>
  <c r="DO158" i="3"/>
  <c r="DG158" i="3"/>
  <c r="HF171" i="3"/>
  <c r="HB171" i="3"/>
  <c r="GT171" i="3"/>
  <c r="GP171" i="3"/>
  <c r="GL171" i="3"/>
  <c r="GH171" i="3"/>
  <c r="GD171" i="3"/>
  <c r="FZ171" i="3"/>
  <c r="FV171" i="3"/>
  <c r="FR171" i="3"/>
  <c r="FJ171" i="3"/>
  <c r="FF171" i="3"/>
  <c r="FB171" i="3"/>
  <c r="EX171" i="3"/>
  <c r="ET171" i="3"/>
  <c r="EP171" i="3"/>
  <c r="EL171" i="3"/>
  <c r="EH171" i="3"/>
  <c r="DZ171" i="3"/>
  <c r="DV171" i="3"/>
  <c r="DR171" i="3"/>
  <c r="DN171" i="3"/>
  <c r="DF171" i="3"/>
  <c r="HF167" i="3"/>
  <c r="HB167" i="3"/>
  <c r="GT167" i="3"/>
  <c r="GP167" i="3"/>
  <c r="GL167" i="3"/>
  <c r="GH167" i="3"/>
  <c r="GD167" i="3"/>
  <c r="FZ167" i="3"/>
  <c r="FV167" i="3"/>
  <c r="FR167" i="3"/>
  <c r="FJ167" i="3"/>
  <c r="FF167" i="3"/>
  <c r="FB167" i="3"/>
  <c r="EX167" i="3"/>
  <c r="ET167" i="3"/>
  <c r="EP167" i="3"/>
  <c r="EL167" i="3"/>
  <c r="EH167" i="3"/>
  <c r="DZ167" i="3"/>
  <c r="DV167" i="3"/>
  <c r="DR167" i="3"/>
  <c r="DN167" i="3"/>
  <c r="DF167" i="3"/>
  <c r="HF163" i="3"/>
  <c r="HB163" i="3"/>
  <c r="GT163" i="3"/>
  <c r="GP163" i="3"/>
  <c r="GL163" i="3"/>
  <c r="GH163" i="3"/>
  <c r="GD163" i="3"/>
  <c r="FZ163" i="3"/>
  <c r="FV163" i="3"/>
  <c r="FR163" i="3"/>
  <c r="FJ163" i="3"/>
  <c r="FF163" i="3"/>
  <c r="FB163" i="3"/>
  <c r="EX163" i="3"/>
  <c r="ET163" i="3"/>
  <c r="EP163" i="3"/>
  <c r="EL163" i="3"/>
  <c r="EH163" i="3"/>
  <c r="DZ163" i="3"/>
  <c r="DV163" i="3"/>
  <c r="DR163" i="3"/>
  <c r="DN163" i="3"/>
  <c r="DF163" i="3"/>
  <c r="HF159" i="3"/>
  <c r="HB159" i="3"/>
  <c r="GT159" i="3"/>
  <c r="GP159" i="3"/>
  <c r="GL159" i="3"/>
  <c r="GH159" i="3"/>
  <c r="GD159" i="3"/>
  <c r="FZ159" i="3"/>
  <c r="FV159" i="3"/>
  <c r="FR159" i="3"/>
  <c r="FJ159" i="3"/>
  <c r="FF159" i="3"/>
  <c r="FB159" i="3"/>
  <c r="EX159" i="3"/>
  <c r="ET159" i="3"/>
  <c r="EP159" i="3"/>
  <c r="EL159" i="3"/>
  <c r="EH159" i="3"/>
  <c r="DZ159" i="3"/>
  <c r="DV159" i="3"/>
  <c r="DR159" i="3"/>
  <c r="DN159" i="3"/>
  <c r="DF159" i="3"/>
  <c r="HF158" i="3"/>
  <c r="HB158" i="3"/>
  <c r="GT158" i="3"/>
  <c r="GP158" i="3"/>
  <c r="GL158" i="3"/>
  <c r="GH158" i="3"/>
  <c r="GD158" i="3"/>
  <c r="FZ158" i="3"/>
  <c r="FV158" i="3"/>
  <c r="FR158" i="3"/>
  <c r="FJ158" i="3"/>
  <c r="FF158" i="3"/>
  <c r="FB158" i="3"/>
  <c r="EX158" i="3"/>
  <c r="ET158" i="3"/>
  <c r="EP158" i="3"/>
  <c r="EL158" i="3"/>
  <c r="EH158" i="3"/>
  <c r="DZ158" i="3"/>
  <c r="DV158" i="3"/>
  <c r="DR158" i="3"/>
  <c r="DN158" i="3"/>
  <c r="DF158" i="3"/>
  <c r="HF156" i="3"/>
  <c r="HB156" i="3"/>
  <c r="GT156" i="3"/>
  <c r="GP156" i="3"/>
  <c r="GL156" i="3"/>
  <c r="GH156" i="3"/>
  <c r="GD156" i="3"/>
  <c r="FZ156" i="3"/>
  <c r="FV156" i="3"/>
  <c r="FR156" i="3"/>
  <c r="FJ156" i="3"/>
  <c r="FF156" i="3"/>
  <c r="FB156" i="3"/>
  <c r="EX156" i="3"/>
  <c r="ET156" i="3"/>
  <c r="EP156" i="3"/>
  <c r="EL156" i="3"/>
  <c r="EH156" i="3"/>
  <c r="DZ156" i="3"/>
  <c r="DV156" i="3"/>
  <c r="DR156" i="3"/>
  <c r="DN156" i="3"/>
  <c r="DF156" i="3"/>
  <c r="CY156" i="3"/>
  <c r="CU156" i="3"/>
  <c r="CQ156" i="3"/>
  <c r="CZ168" i="3"/>
  <c r="CR168" i="3"/>
  <c r="CZ167" i="3"/>
  <c r="CR167" i="3"/>
  <c r="CZ166" i="3"/>
  <c r="CR166" i="3"/>
  <c r="CZ163" i="3"/>
  <c r="CR163" i="3"/>
  <c r="CZ162" i="3"/>
  <c r="CR162" i="3"/>
  <c r="CZ161" i="3"/>
  <c r="CR161" i="3"/>
  <c r="CZ159" i="3"/>
  <c r="CR159" i="3"/>
  <c r="CZ158" i="3"/>
  <c r="CR158" i="3"/>
  <c r="CZ157" i="3"/>
  <c r="CR157" i="3"/>
  <c r="CZ171" i="3"/>
  <c r="CR171" i="3"/>
  <c r="CZ170" i="3"/>
  <c r="CR170" i="3"/>
  <c r="GG159" i="3"/>
  <c r="GC159" i="3"/>
  <c r="FY159" i="3"/>
  <c r="FU159" i="3"/>
  <c r="FQ159" i="3"/>
  <c r="FM159" i="3"/>
  <c r="FI159" i="3"/>
  <c r="FA159" i="3"/>
  <c r="EW159" i="3"/>
  <c r="ES159" i="3"/>
  <c r="EO159" i="3"/>
  <c r="EK159" i="3"/>
  <c r="EG159" i="3"/>
  <c r="EC159" i="3"/>
  <c r="DY159" i="3"/>
  <c r="DQ159" i="3"/>
  <c r="DM159" i="3"/>
  <c r="DI159" i="3"/>
  <c r="DE159" i="3"/>
  <c r="HE156" i="3"/>
  <c r="HA156" i="3"/>
  <c r="GW156" i="3"/>
  <c r="GS156" i="3"/>
  <c r="GK156" i="3"/>
  <c r="GG156" i="3"/>
  <c r="GC156" i="3"/>
  <c r="FY156" i="3"/>
  <c r="FU156" i="3"/>
  <c r="FQ156" i="3"/>
  <c r="FM156" i="3"/>
  <c r="FI156" i="3"/>
  <c r="FA156" i="3"/>
  <c r="EW156" i="3"/>
  <c r="ES156" i="3"/>
  <c r="EO156" i="3"/>
  <c r="EK156" i="3"/>
  <c r="EG156" i="3"/>
  <c r="EC156" i="3"/>
  <c r="DY156" i="3"/>
  <c r="DQ156" i="3"/>
  <c r="DM156" i="3"/>
  <c r="DI156" i="3"/>
  <c r="DE156" i="3"/>
  <c r="U156" i="3"/>
  <c r="Q156" i="3"/>
  <c r="G156" i="3"/>
  <c r="CZ169" i="3"/>
  <c r="CR169" i="3"/>
  <c r="CZ165" i="3"/>
  <c r="CR165" i="3"/>
  <c r="CZ164" i="3"/>
  <c r="CR164" i="3"/>
  <c r="CZ160" i="3"/>
  <c r="CR160" i="3"/>
  <c r="CX156" i="3"/>
  <c r="CT156" i="3"/>
  <c r="CP156" i="3"/>
  <c r="CY169" i="3"/>
  <c r="CU169" i="3"/>
  <c r="CQ169" i="3"/>
  <c r="CY168" i="3"/>
  <c r="CU168" i="3"/>
  <c r="CQ168" i="3"/>
  <c r="CY167" i="3"/>
  <c r="CU167" i="3"/>
  <c r="CQ167" i="3"/>
  <c r="CY166" i="3"/>
  <c r="CU166" i="3"/>
  <c r="CQ166" i="3"/>
  <c r="CY165" i="3"/>
  <c r="CU165" i="3"/>
  <c r="CQ165" i="3"/>
  <c r="CY164" i="3"/>
  <c r="CU164" i="3"/>
  <c r="CQ164" i="3"/>
  <c r="CY163" i="3"/>
  <c r="CU163" i="3"/>
  <c r="CQ163" i="3"/>
  <c r="CY162" i="3"/>
  <c r="CU162" i="3"/>
  <c r="CQ162" i="3"/>
  <c r="CY161" i="3"/>
  <c r="CU161" i="3"/>
  <c r="CQ161" i="3"/>
  <c r="CY160" i="3"/>
  <c r="CU160" i="3"/>
  <c r="CQ160" i="3"/>
  <c r="CY159" i="3"/>
  <c r="CU159" i="3"/>
  <c r="CQ159" i="3"/>
  <c r="CY158" i="3"/>
  <c r="CU158" i="3"/>
  <c r="CQ158" i="3"/>
  <c r="CY157" i="3"/>
  <c r="CU157" i="3"/>
  <c r="CQ157" i="3"/>
  <c r="CY171" i="3"/>
  <c r="CU171" i="3"/>
  <c r="CQ171" i="3"/>
  <c r="CY170" i="3"/>
  <c r="CU170" i="3"/>
  <c r="CQ170" i="3"/>
  <c r="DB156" i="3"/>
  <c r="CW156" i="3"/>
  <c r="CS156" i="3"/>
  <c r="DB169" i="3"/>
  <c r="CX169" i="3"/>
  <c r="CT169" i="3"/>
  <c r="CP169" i="3"/>
  <c r="DB168" i="3"/>
  <c r="CX168" i="3"/>
  <c r="CT168" i="3"/>
  <c r="CP168" i="3"/>
  <c r="DB167" i="3"/>
  <c r="CX167" i="3"/>
  <c r="CT167" i="3"/>
  <c r="CP167" i="3"/>
  <c r="DB166" i="3"/>
  <c r="CX166" i="3"/>
  <c r="CT166" i="3"/>
  <c r="CP166" i="3"/>
  <c r="DB165" i="3"/>
  <c r="CX165" i="3"/>
  <c r="CT165" i="3"/>
  <c r="CP165" i="3"/>
  <c r="CX164" i="3"/>
  <c r="CT164" i="3"/>
  <c r="CP164" i="3"/>
  <c r="DB163" i="3"/>
  <c r="CX163" i="3"/>
  <c r="CT163" i="3"/>
  <c r="CP163" i="3"/>
  <c r="DB162" i="3"/>
  <c r="CX162" i="3"/>
  <c r="CT162" i="3"/>
  <c r="CP162" i="3"/>
  <c r="DB161" i="3"/>
  <c r="CX161" i="3"/>
  <c r="CT161" i="3"/>
  <c r="CP161" i="3"/>
  <c r="DB160" i="3"/>
  <c r="CX160" i="3"/>
  <c r="CT160" i="3"/>
  <c r="CP160" i="3"/>
  <c r="DB159" i="3"/>
  <c r="CX159" i="3"/>
  <c r="CT159" i="3"/>
  <c r="CP159" i="3"/>
  <c r="DB158" i="3"/>
  <c r="CX158" i="3"/>
  <c r="CT158" i="3"/>
  <c r="CP158" i="3"/>
  <c r="DB157" i="3"/>
  <c r="CX157" i="3"/>
  <c r="CT157" i="3"/>
  <c r="CP157" i="3"/>
  <c r="DB171" i="3"/>
  <c r="CX171" i="3"/>
  <c r="CT171" i="3"/>
  <c r="CP171" i="3"/>
  <c r="DB170" i="3"/>
  <c r="CX170" i="3"/>
  <c r="CT170" i="3"/>
  <c r="CP170" i="3"/>
  <c r="DA156" i="3"/>
  <c r="CR156" i="3"/>
  <c r="DA169" i="3"/>
  <c r="CW169" i="3"/>
  <c r="CS169" i="3"/>
  <c r="DA168" i="3"/>
  <c r="CW168" i="3"/>
  <c r="CS168" i="3"/>
  <c r="DA167" i="3"/>
  <c r="CW167" i="3"/>
  <c r="CS167" i="3"/>
  <c r="DA166" i="3"/>
  <c r="CW166" i="3"/>
  <c r="CS166" i="3"/>
  <c r="DA165" i="3"/>
  <c r="CW165" i="3"/>
  <c r="CS165" i="3"/>
  <c r="DA164" i="3"/>
  <c r="CW164" i="3"/>
  <c r="CS164" i="3"/>
  <c r="DA163" i="3"/>
  <c r="CW163" i="3"/>
  <c r="CS163" i="3"/>
  <c r="DA162" i="3"/>
  <c r="CW162" i="3"/>
  <c r="CS162" i="3"/>
  <c r="DA161" i="3"/>
  <c r="CW161" i="3"/>
  <c r="CS161" i="3"/>
  <c r="DA160" i="3"/>
  <c r="CW160" i="3"/>
  <c r="CS160" i="3"/>
  <c r="DA159" i="3"/>
  <c r="CW159" i="3"/>
  <c r="CS159" i="3"/>
  <c r="DA158" i="3"/>
  <c r="CW158" i="3"/>
  <c r="CS158" i="3"/>
  <c r="DA157" i="3"/>
  <c r="CW157" i="3"/>
  <c r="CS157" i="3"/>
  <c r="DA171" i="3"/>
  <c r="CW171" i="3"/>
  <c r="CS171" i="3"/>
  <c r="DA170" i="3"/>
  <c r="CW170" i="3"/>
  <c r="CS170" i="3"/>
  <c r="CZ156" i="3"/>
  <c r="HA170" i="3"/>
  <c r="GS170" i="3"/>
  <c r="GG170" i="3"/>
  <c r="FY170" i="3"/>
  <c r="FM170" i="3"/>
  <c r="FA170" i="3"/>
  <c r="ES170" i="3"/>
  <c r="EK170" i="3"/>
  <c r="EC170" i="3"/>
  <c r="DQ170" i="3"/>
  <c r="DM170" i="3"/>
  <c r="DE170" i="3"/>
  <c r="HE166" i="3"/>
  <c r="GW166" i="3"/>
  <c r="GK166" i="3"/>
  <c r="GC166" i="3"/>
  <c r="FU166" i="3"/>
  <c r="FI166" i="3"/>
  <c r="EW166" i="3"/>
  <c r="EO166" i="3"/>
  <c r="EG166" i="3"/>
  <c r="DY166" i="3"/>
  <c r="DQ166" i="3"/>
  <c r="DI166" i="3"/>
  <c r="DE166" i="3"/>
  <c r="HE162" i="3"/>
  <c r="GS162" i="3"/>
  <c r="GK162" i="3"/>
  <c r="FY162" i="3"/>
  <c r="FM162" i="3"/>
  <c r="FA162" i="3"/>
  <c r="ES162" i="3"/>
  <c r="EO162" i="3"/>
  <c r="EG162" i="3"/>
  <c r="DY162" i="3"/>
  <c r="DM162" i="3"/>
  <c r="DI162" i="3"/>
  <c r="DE162" i="3"/>
  <c r="HE158" i="3"/>
  <c r="HA158" i="3"/>
  <c r="GW158" i="3"/>
  <c r="GS158" i="3"/>
  <c r="GK158" i="3"/>
  <c r="GG158" i="3"/>
  <c r="GC158" i="3"/>
  <c r="FY158" i="3"/>
  <c r="FU158" i="3"/>
  <c r="FQ158" i="3"/>
  <c r="FM158" i="3"/>
  <c r="FI158" i="3"/>
  <c r="FA158" i="3"/>
  <c r="EW158" i="3"/>
  <c r="ES158" i="3"/>
  <c r="EO158" i="3"/>
  <c r="EK158" i="3"/>
  <c r="EG158" i="3"/>
  <c r="EC158" i="3"/>
  <c r="DY158" i="3"/>
  <c r="DQ158" i="3"/>
  <c r="DM158" i="3"/>
  <c r="DI158" i="3"/>
  <c r="DE158" i="3"/>
  <c r="HE170" i="3"/>
  <c r="GW170" i="3"/>
  <c r="GK170" i="3"/>
  <c r="GC170" i="3"/>
  <c r="FU170" i="3"/>
  <c r="FQ170" i="3"/>
  <c r="FI170" i="3"/>
  <c r="EW170" i="3"/>
  <c r="EO170" i="3"/>
  <c r="EG170" i="3"/>
  <c r="DY170" i="3"/>
  <c r="DI170" i="3"/>
  <c r="HA166" i="3"/>
  <c r="GS166" i="3"/>
  <c r="GG166" i="3"/>
  <c r="FY166" i="3"/>
  <c r="FQ166" i="3"/>
  <c r="FM166" i="3"/>
  <c r="FA166" i="3"/>
  <c r="ES166" i="3"/>
  <c r="EK166" i="3"/>
  <c r="EC166" i="3"/>
  <c r="DM166" i="3"/>
  <c r="HA162" i="3"/>
  <c r="GW162" i="3"/>
  <c r="GG162" i="3"/>
  <c r="GC162" i="3"/>
  <c r="FU162" i="3"/>
  <c r="FQ162" i="3"/>
  <c r="FI162" i="3"/>
  <c r="EW162" i="3"/>
  <c r="EK162" i="3"/>
  <c r="EC162" i="3"/>
  <c r="DQ162" i="3"/>
  <c r="HD171" i="3"/>
  <c r="GZ171" i="3"/>
  <c r="GV171" i="3"/>
  <c r="GR171" i="3"/>
  <c r="GN171" i="3"/>
  <c r="GJ171" i="3"/>
  <c r="GB171" i="3"/>
  <c r="FX171" i="3"/>
  <c r="FT171" i="3"/>
  <c r="FP171" i="3"/>
  <c r="FL171" i="3"/>
  <c r="FH171" i="3"/>
  <c r="FD171" i="3"/>
  <c r="EZ171" i="3"/>
  <c r="ER171" i="3"/>
  <c r="EN171" i="3"/>
  <c r="EJ171" i="3"/>
  <c r="EF171" i="3"/>
  <c r="EB171" i="3"/>
  <c r="DX171" i="3"/>
  <c r="DT171" i="3"/>
  <c r="DP171" i="3"/>
  <c r="DH171" i="3"/>
  <c r="DD171" i="3"/>
  <c r="HD170" i="3"/>
  <c r="GZ170" i="3"/>
  <c r="GV170" i="3"/>
  <c r="GR170" i="3"/>
  <c r="GN170" i="3"/>
  <c r="GJ170" i="3"/>
  <c r="GB170" i="3"/>
  <c r="FX170" i="3"/>
  <c r="FT170" i="3"/>
  <c r="FP170" i="3"/>
  <c r="FL170" i="3"/>
  <c r="FH170" i="3"/>
  <c r="FD170" i="3"/>
  <c r="EZ170" i="3"/>
  <c r="ER170" i="3"/>
  <c r="EN170" i="3"/>
  <c r="EJ170" i="3"/>
  <c r="EF170" i="3"/>
  <c r="EB170" i="3"/>
  <c r="DX170" i="3"/>
  <c r="DT170" i="3"/>
  <c r="DP170" i="3"/>
  <c r="DH170" i="3"/>
  <c r="DD170" i="3"/>
  <c r="DF157" i="3"/>
  <c r="HG171" i="3"/>
  <c r="HC171" i="3"/>
  <c r="GY171" i="3"/>
  <c r="GU171" i="3"/>
  <c r="GQ171" i="3"/>
  <c r="GM171" i="3"/>
  <c r="GI171" i="3"/>
  <c r="GE171" i="3"/>
  <c r="GA171" i="3"/>
  <c r="FS171" i="3"/>
  <c r="FO171" i="3"/>
  <c r="FK171" i="3"/>
  <c r="FG171" i="3"/>
  <c r="FC171" i="3"/>
  <c r="EY171" i="3"/>
  <c r="EU171" i="3"/>
  <c r="EQ171" i="3"/>
  <c r="EI171" i="3"/>
  <c r="EE171" i="3"/>
  <c r="EA171" i="3"/>
  <c r="DW171" i="3"/>
  <c r="DS171" i="3"/>
  <c r="DO171" i="3"/>
  <c r="DG171" i="3"/>
  <c r="HG168" i="3"/>
  <c r="HC168" i="3"/>
  <c r="GY168" i="3"/>
  <c r="GU168" i="3"/>
  <c r="GQ168" i="3"/>
  <c r="GM168" i="3"/>
  <c r="GI168" i="3"/>
  <c r="GE168" i="3"/>
  <c r="GA168" i="3"/>
  <c r="FS168" i="3"/>
  <c r="FO168" i="3"/>
  <c r="HD167" i="3"/>
  <c r="GZ167" i="3"/>
  <c r="GV167" i="3"/>
  <c r="GR167" i="3"/>
  <c r="GN167" i="3"/>
  <c r="GJ167" i="3"/>
  <c r="GB167" i="3"/>
  <c r="FX167" i="3"/>
  <c r="FT167" i="3"/>
  <c r="FP167" i="3"/>
  <c r="FL167" i="3"/>
  <c r="FH167" i="3"/>
  <c r="FD167" i="3"/>
  <c r="EZ167" i="3"/>
  <c r="ER167" i="3"/>
  <c r="EN167" i="3"/>
  <c r="EJ167" i="3"/>
  <c r="EF167" i="3"/>
  <c r="EB167" i="3"/>
  <c r="DX167" i="3"/>
  <c r="DT167" i="3"/>
  <c r="DP167" i="3"/>
  <c r="DH167" i="3"/>
  <c r="DD167" i="3"/>
  <c r="HD166" i="3"/>
  <c r="GZ166" i="3"/>
  <c r="GV166" i="3"/>
  <c r="GR166" i="3"/>
  <c r="GN166" i="3"/>
  <c r="GJ166" i="3"/>
  <c r="GB166" i="3"/>
  <c r="FX166" i="3"/>
  <c r="FT166" i="3"/>
  <c r="FP166" i="3"/>
  <c r="FL166" i="3"/>
  <c r="FH166" i="3"/>
  <c r="FD166" i="3"/>
  <c r="EZ166" i="3"/>
  <c r="ER166" i="3"/>
  <c r="EN166" i="3"/>
  <c r="EJ166" i="3"/>
  <c r="EF166" i="3"/>
  <c r="EB166" i="3"/>
  <c r="DX166" i="3"/>
  <c r="DT166" i="3"/>
  <c r="DP166" i="3"/>
  <c r="DH166" i="3"/>
  <c r="DD166" i="3"/>
  <c r="HD163" i="3"/>
  <c r="GZ163" i="3"/>
  <c r="GV163" i="3"/>
  <c r="GR163" i="3"/>
  <c r="GN163" i="3"/>
  <c r="GJ163" i="3"/>
  <c r="GB163" i="3"/>
  <c r="FX163" i="3"/>
  <c r="FT163" i="3"/>
  <c r="FP163" i="3"/>
  <c r="FL163" i="3"/>
  <c r="FH163" i="3"/>
  <c r="FD163" i="3"/>
  <c r="EZ163" i="3"/>
  <c r="ER163" i="3"/>
  <c r="EN163" i="3"/>
  <c r="EJ163" i="3"/>
  <c r="EF163" i="3"/>
  <c r="EB163" i="3"/>
  <c r="DX163" i="3"/>
  <c r="DT163" i="3"/>
  <c r="DP163" i="3"/>
  <c r="DH163" i="3"/>
  <c r="DD163" i="3"/>
  <c r="HD162" i="3"/>
  <c r="GZ162" i="3"/>
  <c r="GV162" i="3"/>
  <c r="GR162" i="3"/>
  <c r="GN162" i="3"/>
  <c r="GJ162" i="3"/>
  <c r="GB162" i="3"/>
  <c r="FX162" i="3"/>
  <c r="FT162" i="3"/>
  <c r="FP162" i="3"/>
  <c r="FL162" i="3"/>
  <c r="FK168" i="3"/>
  <c r="FG168" i="3"/>
  <c r="FC168" i="3"/>
  <c r="EY168" i="3"/>
  <c r="EU168" i="3"/>
  <c r="EQ168" i="3"/>
  <c r="EI168" i="3"/>
  <c r="EE168" i="3"/>
  <c r="EA168" i="3"/>
  <c r="DW168" i="3"/>
  <c r="DS168" i="3"/>
  <c r="DO168" i="3"/>
  <c r="DG168" i="3"/>
  <c r="HG167" i="3"/>
  <c r="HC167" i="3"/>
  <c r="GY167" i="3"/>
  <c r="GU167" i="3"/>
  <c r="GQ167" i="3"/>
  <c r="GM167" i="3"/>
  <c r="GI167" i="3"/>
  <c r="GE167" i="3"/>
  <c r="GA167" i="3"/>
  <c r="FS167" i="3"/>
  <c r="FO167" i="3"/>
  <c r="FK167" i="3"/>
  <c r="FG167" i="3"/>
  <c r="FC167" i="3"/>
  <c r="EY167" i="3"/>
  <c r="EU167" i="3"/>
  <c r="EQ167" i="3"/>
  <c r="EI167" i="3"/>
  <c r="EE167" i="3"/>
  <c r="EA167" i="3"/>
  <c r="DW167" i="3"/>
  <c r="DS167" i="3"/>
  <c r="DO167" i="3"/>
  <c r="DG167" i="3"/>
  <c r="HG164" i="3"/>
  <c r="HC164" i="3"/>
  <c r="GY164" i="3"/>
  <c r="GU164" i="3"/>
  <c r="GQ164" i="3"/>
  <c r="GM164" i="3"/>
  <c r="GI164" i="3"/>
  <c r="GE164" i="3"/>
  <c r="GA164" i="3"/>
  <c r="FS164" i="3"/>
  <c r="FO164" i="3"/>
  <c r="FK164" i="3"/>
  <c r="FG164" i="3"/>
  <c r="FC164" i="3"/>
  <c r="EY164" i="3"/>
  <c r="EU164" i="3"/>
  <c r="EQ164" i="3"/>
  <c r="EI164" i="3"/>
  <c r="EE164" i="3"/>
  <c r="EA164" i="3"/>
  <c r="DW164" i="3"/>
  <c r="DS164" i="3"/>
  <c r="DO164" i="3"/>
  <c r="DG164" i="3"/>
  <c r="HG163" i="3"/>
  <c r="HC163" i="3"/>
  <c r="GY163" i="3"/>
  <c r="GU163" i="3"/>
  <c r="GQ163" i="3"/>
  <c r="GM163" i="3"/>
  <c r="GI163" i="3"/>
  <c r="GE163" i="3"/>
  <c r="GA163" i="3"/>
  <c r="FS163" i="3"/>
  <c r="FO163" i="3"/>
  <c r="FK163" i="3"/>
  <c r="FG163" i="3"/>
  <c r="FC163" i="3"/>
  <c r="EY163" i="3"/>
  <c r="EU163" i="3"/>
  <c r="EQ163" i="3"/>
  <c r="EI163" i="3"/>
  <c r="EE163" i="3"/>
  <c r="EA163" i="3"/>
  <c r="DW163" i="3"/>
  <c r="DS163" i="3"/>
  <c r="DO163" i="3"/>
  <c r="DG163" i="3"/>
  <c r="FH162" i="3"/>
  <c r="FD162" i="3"/>
  <c r="EZ162" i="3"/>
  <c r="ER162" i="3"/>
  <c r="EN162" i="3"/>
  <c r="EJ162" i="3"/>
  <c r="EF162" i="3"/>
  <c r="EB162" i="3"/>
  <c r="DX162" i="3"/>
  <c r="DT162" i="3"/>
  <c r="DP162" i="3"/>
  <c r="DH162" i="3"/>
  <c r="DD162" i="3"/>
  <c r="HD159" i="3"/>
  <c r="GZ159" i="3"/>
  <c r="GV159" i="3"/>
  <c r="GR159" i="3"/>
  <c r="GN159" i="3"/>
  <c r="GJ159" i="3"/>
  <c r="GB159" i="3"/>
  <c r="FX159" i="3"/>
  <c r="FT159" i="3"/>
  <c r="FP159" i="3"/>
  <c r="FL159" i="3"/>
  <c r="FH159" i="3"/>
  <c r="FD159" i="3"/>
  <c r="EZ159" i="3"/>
  <c r="ER159" i="3"/>
  <c r="EN159" i="3"/>
  <c r="EJ159" i="3"/>
  <c r="EF159" i="3"/>
  <c r="EB159" i="3"/>
  <c r="DX159" i="3"/>
  <c r="DT159" i="3"/>
  <c r="DP159" i="3"/>
  <c r="DH159" i="3"/>
  <c r="DD159" i="3"/>
  <c r="HD158" i="3"/>
  <c r="GZ158" i="3"/>
  <c r="GV158" i="3"/>
  <c r="GR158" i="3"/>
  <c r="GN158" i="3"/>
  <c r="GJ158" i="3"/>
  <c r="GB158" i="3"/>
  <c r="FX158" i="3"/>
  <c r="FT158" i="3"/>
  <c r="FP158" i="3"/>
  <c r="FL158" i="3"/>
  <c r="FH158" i="3"/>
  <c r="FD158" i="3"/>
  <c r="EZ158" i="3"/>
  <c r="ER158" i="3"/>
  <c r="EN158" i="3"/>
  <c r="EJ158" i="3"/>
  <c r="EF158" i="3"/>
  <c r="EB158" i="3"/>
  <c r="DX158" i="3"/>
  <c r="DT158" i="3"/>
  <c r="DP158" i="3"/>
  <c r="DH158" i="3"/>
  <c r="DD158" i="3"/>
  <c r="HD156" i="3"/>
  <c r="GZ156" i="3"/>
  <c r="GV156" i="3"/>
  <c r="GR156" i="3"/>
  <c r="GN156" i="3"/>
  <c r="GJ156" i="3"/>
  <c r="GB156" i="3"/>
  <c r="FX156" i="3"/>
  <c r="FT156" i="3"/>
  <c r="FP156" i="3"/>
  <c r="FL156" i="3"/>
  <c r="FH156" i="3"/>
  <c r="FD156" i="3"/>
  <c r="EZ156" i="3"/>
  <c r="ER156" i="3"/>
  <c r="EN156" i="3"/>
  <c r="EJ156" i="3"/>
  <c r="EF156" i="3"/>
  <c r="EB156" i="3"/>
  <c r="DX156" i="3"/>
  <c r="DT156" i="3"/>
  <c r="DP156" i="3"/>
  <c r="DH156" i="3"/>
  <c r="DD156" i="3"/>
  <c r="HG160" i="3"/>
  <c r="HC160" i="3"/>
  <c r="GY160" i="3"/>
  <c r="GU160" i="3"/>
  <c r="GQ160" i="3"/>
  <c r="GM160" i="3"/>
  <c r="GI160" i="3"/>
  <c r="GE160" i="3"/>
  <c r="GA160" i="3"/>
  <c r="FS160" i="3"/>
  <c r="FO160" i="3"/>
  <c r="FK160" i="3"/>
  <c r="FG160" i="3"/>
  <c r="FC160" i="3"/>
  <c r="EY160" i="3"/>
  <c r="EU160" i="3"/>
  <c r="EQ160" i="3"/>
  <c r="EI160" i="3"/>
  <c r="EE160" i="3"/>
  <c r="EA160" i="3"/>
  <c r="DW160" i="3"/>
  <c r="DS160" i="3"/>
  <c r="DO160" i="3"/>
  <c r="DG160" i="3"/>
  <c r="HG159" i="3"/>
  <c r="HC159" i="3"/>
  <c r="GY159" i="3"/>
  <c r="GU159" i="3"/>
  <c r="GQ159" i="3"/>
  <c r="GM159" i="3"/>
  <c r="GI159" i="3"/>
  <c r="GE159" i="3"/>
  <c r="GA159" i="3"/>
  <c r="FS159" i="3"/>
  <c r="FO159" i="3"/>
  <c r="FK159" i="3"/>
  <c r="FG159" i="3"/>
  <c r="FC159" i="3"/>
  <c r="EY159" i="3"/>
  <c r="EU159" i="3"/>
  <c r="EQ159" i="3"/>
  <c r="EI159" i="3"/>
  <c r="EE159" i="3"/>
  <c r="EA159" i="3"/>
  <c r="DW159" i="3"/>
  <c r="DS159" i="3"/>
  <c r="DO159" i="3"/>
  <c r="DG159" i="3"/>
  <c r="HG156" i="3"/>
  <c r="HC156" i="3"/>
  <c r="GY156" i="3"/>
  <c r="GU156" i="3"/>
  <c r="GQ156" i="3"/>
  <c r="GM156" i="3"/>
  <c r="GI156" i="3"/>
  <c r="GE156" i="3"/>
  <c r="GA156" i="3"/>
  <c r="FS156" i="3"/>
  <c r="FO156" i="3"/>
  <c r="FK156" i="3"/>
  <c r="FG156" i="3"/>
  <c r="FC156" i="3"/>
  <c r="EY156" i="3"/>
  <c r="EU156" i="3"/>
  <c r="EQ156" i="3"/>
  <c r="EI156" i="3"/>
  <c r="EE156" i="3"/>
  <c r="EA156" i="3"/>
  <c r="DW156" i="3"/>
  <c r="DS156" i="3"/>
  <c r="DO156" i="3"/>
  <c r="DG156" i="3"/>
  <c r="W171" i="3"/>
  <c r="M171" i="3"/>
  <c r="I171" i="3"/>
  <c r="W170" i="3"/>
  <c r="M170" i="3"/>
  <c r="I170" i="3"/>
  <c r="W169" i="3"/>
  <c r="M169" i="3"/>
  <c r="I169" i="3"/>
  <c r="W168" i="3"/>
  <c r="M168" i="3"/>
  <c r="I168" i="3"/>
  <c r="W167" i="3"/>
  <c r="M167" i="3"/>
  <c r="I167" i="3"/>
  <c r="W166" i="3"/>
  <c r="M166" i="3"/>
  <c r="I166" i="3"/>
  <c r="W165" i="3"/>
  <c r="M165" i="3"/>
  <c r="I165" i="3"/>
  <c r="W164" i="3"/>
  <c r="M164" i="3"/>
  <c r="I164" i="3"/>
  <c r="W163" i="3"/>
  <c r="M163" i="3"/>
  <c r="I163" i="3"/>
  <c r="W162" i="3"/>
  <c r="M162" i="3"/>
  <c r="I162" i="3"/>
  <c r="W161" i="3"/>
  <c r="M161" i="3"/>
  <c r="I161" i="3"/>
  <c r="W160" i="3"/>
  <c r="M160" i="3"/>
  <c r="I160" i="3"/>
  <c r="W159" i="3"/>
  <c r="M159" i="3"/>
  <c r="I159" i="3"/>
  <c r="W158" i="3"/>
  <c r="M158" i="3"/>
  <c r="I158" i="3"/>
  <c r="W157" i="3"/>
  <c r="M157" i="3"/>
  <c r="I157" i="3"/>
  <c r="X156" i="3"/>
  <c r="F156" i="3"/>
  <c r="Q166" i="3"/>
  <c r="T156" i="3"/>
  <c r="U171" i="3"/>
  <c r="Q171" i="3"/>
  <c r="G171" i="3"/>
  <c r="U170" i="3"/>
  <c r="Q170" i="3"/>
  <c r="G170" i="3"/>
  <c r="U169" i="3"/>
  <c r="Q169" i="3"/>
  <c r="G169" i="3"/>
  <c r="U168" i="3"/>
  <c r="Q168" i="3"/>
  <c r="G168" i="3"/>
  <c r="U167" i="3"/>
  <c r="Q167" i="3"/>
  <c r="G167" i="3"/>
  <c r="U166" i="3"/>
  <c r="G166" i="3"/>
  <c r="U165" i="3"/>
  <c r="Q165" i="3"/>
  <c r="G165" i="3"/>
  <c r="U164" i="3"/>
  <c r="Q164" i="3"/>
  <c r="G164" i="3"/>
  <c r="U163" i="3"/>
  <c r="Q163" i="3"/>
  <c r="G163" i="3"/>
  <c r="U162" i="3"/>
  <c r="Q162" i="3"/>
  <c r="G162" i="3"/>
  <c r="U161" i="3"/>
  <c r="Q161" i="3"/>
  <c r="G161" i="3"/>
  <c r="U160" i="3"/>
  <c r="Q160" i="3"/>
  <c r="G160" i="3"/>
  <c r="U159" i="3"/>
  <c r="Q159" i="3"/>
  <c r="G159" i="3"/>
  <c r="U158" i="3"/>
  <c r="Q158" i="3"/>
  <c r="G158" i="3"/>
  <c r="U157" i="3"/>
  <c r="Q157" i="3"/>
  <c r="G157" i="3"/>
  <c r="CK156" i="3"/>
  <c r="CG156" i="3"/>
  <c r="CC156" i="3"/>
  <c r="BY156" i="3"/>
  <c r="BU156" i="3"/>
  <c r="BQ156" i="3"/>
  <c r="BB156" i="3"/>
  <c r="AT156" i="3"/>
  <c r="AP156" i="3"/>
  <c r="AH156" i="3"/>
  <c r="AD156" i="3"/>
  <c r="M156" i="3"/>
  <c r="R156" i="3"/>
  <c r="L156" i="3"/>
  <c r="W156" i="3"/>
  <c r="I156" i="3"/>
  <c r="P164" i="3"/>
  <c r="G69" i="19" s="1"/>
  <c r="R164" i="3"/>
  <c r="X171" i="3"/>
  <c r="S171" i="3"/>
  <c r="T171" i="3"/>
  <c r="F171" i="3"/>
  <c r="X170" i="3"/>
  <c r="S170" i="3"/>
  <c r="T170" i="3"/>
  <c r="F170" i="3"/>
  <c r="X169" i="3"/>
  <c r="T169" i="3"/>
  <c r="F169" i="3"/>
  <c r="X168" i="3"/>
  <c r="T168" i="3"/>
  <c r="F168" i="3"/>
  <c r="X167" i="3"/>
  <c r="T167" i="3"/>
  <c r="F167" i="3"/>
  <c r="X166" i="3"/>
  <c r="T166" i="3"/>
  <c r="F166" i="3"/>
  <c r="X165" i="3"/>
  <c r="T165" i="3"/>
  <c r="F165" i="3"/>
  <c r="X164" i="3"/>
  <c r="T164" i="3"/>
  <c r="F164" i="3"/>
  <c r="X163" i="3"/>
  <c r="T163" i="3"/>
  <c r="F163" i="3"/>
  <c r="X162" i="3"/>
  <c r="S162" i="3"/>
  <c r="T162" i="3"/>
  <c r="F162" i="3"/>
  <c r="X161" i="3"/>
  <c r="T161" i="3"/>
  <c r="F161" i="3"/>
  <c r="X160" i="3"/>
  <c r="T160" i="3"/>
  <c r="F160" i="3"/>
  <c r="X159" i="3"/>
  <c r="T159" i="3"/>
  <c r="F159" i="3"/>
  <c r="X158" i="3"/>
  <c r="T158" i="3"/>
  <c r="F158" i="3"/>
  <c r="X157" i="3"/>
  <c r="T157" i="3"/>
  <c r="F157" i="3"/>
  <c r="FO37" i="3"/>
  <c r="EI37" i="3"/>
  <c r="K156" i="3"/>
  <c r="J171" i="3"/>
  <c r="F44" i="19" s="1"/>
  <c r="K168" i="3"/>
  <c r="K166" i="3"/>
  <c r="V37" i="3"/>
  <c r="H13" i="19" s="1"/>
  <c r="P37" i="3"/>
  <c r="G13" i="19" s="1"/>
  <c r="GA37" i="3"/>
  <c r="FC37" i="3"/>
  <c r="HE37" i="3"/>
  <c r="FY37" i="3"/>
  <c r="FI37" i="3"/>
  <c r="DY37" i="3"/>
  <c r="GS37" i="3"/>
  <c r="FU37" i="3"/>
  <c r="EO37" i="3"/>
  <c r="EK37" i="3"/>
  <c r="DE37" i="3"/>
  <c r="HA37" i="3"/>
  <c r="GG37" i="3"/>
  <c r="FQ37" i="3"/>
  <c r="EW37" i="3"/>
  <c r="EG37" i="3"/>
  <c r="EC37" i="3"/>
  <c r="DQ37" i="3"/>
  <c r="DI37" i="3"/>
  <c r="GM37" i="3"/>
  <c r="HD37" i="3"/>
  <c r="GV37" i="3"/>
  <c r="GR37" i="3"/>
  <c r="GJ37" i="3"/>
  <c r="GB37" i="3"/>
  <c r="FH37" i="3"/>
  <c r="EZ37" i="3"/>
  <c r="DX37" i="3"/>
  <c r="DP37" i="3"/>
  <c r="DM37" i="3"/>
  <c r="HG37" i="3"/>
  <c r="HC37" i="3"/>
  <c r="GY37" i="3"/>
  <c r="GU37" i="3"/>
  <c r="GI37" i="3"/>
  <c r="GE37" i="3"/>
  <c r="FS37" i="3"/>
  <c r="FK37" i="3"/>
  <c r="EY37" i="3"/>
  <c r="EU37" i="3"/>
  <c r="EE37" i="3"/>
  <c r="EA37" i="3"/>
  <c r="DO37" i="3"/>
  <c r="DG37" i="3"/>
  <c r="GW37" i="3"/>
  <c r="GC37" i="3"/>
  <c r="FM37" i="3"/>
  <c r="FA37" i="3"/>
  <c r="ES37" i="3"/>
  <c r="DS37" i="3"/>
  <c r="GN37" i="3"/>
  <c r="FX37" i="3"/>
  <c r="FT37" i="3"/>
  <c r="FL37" i="3"/>
  <c r="FD37" i="3"/>
  <c r="ER37" i="3"/>
  <c r="EJ37" i="3"/>
  <c r="EB37" i="3"/>
  <c r="DT37" i="3"/>
  <c r="DH37" i="3"/>
  <c r="EQ37" i="3"/>
  <c r="GK37" i="3"/>
  <c r="HF37" i="3"/>
  <c r="HB37" i="3"/>
  <c r="GT37" i="3"/>
  <c r="GP37" i="3"/>
  <c r="GL37" i="3"/>
  <c r="GH37" i="3"/>
  <c r="GD37" i="3"/>
  <c r="FZ37" i="3"/>
  <c r="FV37" i="3"/>
  <c r="FR37" i="3"/>
  <c r="FJ37" i="3"/>
  <c r="FF37" i="3"/>
  <c r="FB37" i="3"/>
  <c r="ET37" i="3"/>
  <c r="EP37" i="3"/>
  <c r="EL37" i="3"/>
  <c r="EH37" i="3"/>
  <c r="DZ37" i="3"/>
  <c r="DV37" i="3"/>
  <c r="DR37" i="3"/>
  <c r="DF37" i="3"/>
  <c r="L37" i="3"/>
  <c r="X37" i="3"/>
  <c r="T37" i="3"/>
  <c r="F37" i="3"/>
  <c r="CR37" i="3"/>
  <c r="CZ37" i="3"/>
  <c r="W37" i="3"/>
  <c r="M37" i="3"/>
  <c r="I37" i="3"/>
  <c r="CS37" i="3"/>
  <c r="CW37" i="3"/>
  <c r="DA37" i="3"/>
  <c r="R37" i="3"/>
  <c r="CP37" i="3"/>
  <c r="CT37" i="3"/>
  <c r="CX37" i="3"/>
  <c r="DB37" i="3"/>
  <c r="U37" i="3"/>
  <c r="Q37" i="3"/>
  <c r="G37" i="3"/>
  <c r="CQ37" i="3"/>
  <c r="CU37" i="3"/>
  <c r="CY37" i="3"/>
  <c r="S168" i="3"/>
  <c r="P165" i="3"/>
  <c r="G37" i="19" s="1"/>
  <c r="P158" i="3"/>
  <c r="G63" i="19" s="1"/>
  <c r="V156" i="3"/>
  <c r="K169" i="3"/>
  <c r="S166" i="3"/>
  <c r="H166" i="3"/>
  <c r="S160" i="3"/>
  <c r="H171" i="3"/>
  <c r="V164" i="3"/>
  <c r="H69" i="19" s="1"/>
  <c r="CV168" i="3"/>
  <c r="K167" i="3"/>
  <c r="K157" i="3"/>
  <c r="S156" i="3"/>
  <c r="CV169" i="3"/>
  <c r="V165" i="3"/>
  <c r="H37" i="19" s="1"/>
  <c r="P163" i="3"/>
  <c r="G68" i="19" s="1"/>
  <c r="K162" i="3"/>
  <c r="S165" i="3"/>
  <c r="S161" i="3"/>
  <c r="P159" i="3"/>
  <c r="G64" i="19" s="1"/>
  <c r="S157" i="3"/>
  <c r="CV166" i="3"/>
  <c r="H168" i="3"/>
  <c r="V161" i="3"/>
  <c r="H66" i="19" s="1"/>
  <c r="V169" i="3"/>
  <c r="H41" i="19" s="1"/>
  <c r="H169" i="3"/>
  <c r="V166" i="3"/>
  <c r="H38" i="19" s="1"/>
  <c r="S164" i="3"/>
  <c r="S163" i="3"/>
  <c r="V162" i="3"/>
  <c r="H67" i="19" s="1"/>
  <c r="S159" i="3"/>
  <c r="V158" i="3"/>
  <c r="H63" i="19" s="1"/>
  <c r="S158" i="3"/>
  <c r="CV165" i="3"/>
  <c r="S167" i="3"/>
  <c r="J170" i="3"/>
  <c r="F43" i="19" s="1"/>
  <c r="V168" i="3"/>
  <c r="H40" i="19" s="1"/>
  <c r="V167" i="3"/>
  <c r="H39" i="19" s="1"/>
  <c r="H167" i="3"/>
  <c r="V160" i="3"/>
  <c r="H65" i="19" s="1"/>
  <c r="V157" i="3"/>
  <c r="H62" i="19" s="1"/>
  <c r="CO170" i="3"/>
  <c r="CO168" i="3"/>
  <c r="CV158" i="3"/>
  <c r="H165" i="3"/>
  <c r="K161" i="3"/>
  <c r="K165" i="3"/>
  <c r="P160" i="3"/>
  <c r="G65" i="19" s="1"/>
  <c r="K158" i="3"/>
  <c r="CV162" i="3"/>
  <c r="CO167" i="3"/>
  <c r="CO165" i="3"/>
  <c r="GO165" i="3"/>
  <c r="BT156" i="3"/>
  <c r="GO169" i="3"/>
  <c r="ED156" i="3"/>
  <c r="CA167" i="3"/>
  <c r="GX167" i="3"/>
  <c r="GO167" i="3"/>
  <c r="FN167" i="3"/>
  <c r="FN163" i="3"/>
  <c r="DC163" i="3"/>
  <c r="GO160" i="3"/>
  <c r="FN159" i="3"/>
  <c r="GF156" i="3"/>
  <c r="FN164" i="3"/>
  <c r="FN160" i="3"/>
  <c r="DL156" i="3"/>
  <c r="AL165" i="3"/>
  <c r="CH160" i="3"/>
  <c r="GF169" i="3"/>
  <c r="FW169" i="3"/>
  <c r="DL165" i="3"/>
  <c r="GF162" i="3"/>
  <c r="GF158" i="3"/>
  <c r="DL157" i="3"/>
  <c r="EM156" i="3"/>
  <c r="DC156" i="3"/>
  <c r="CA169" i="3"/>
  <c r="BM165" i="3"/>
  <c r="Z165" i="3"/>
  <c r="DC170" i="3"/>
  <c r="CA166" i="3"/>
  <c r="CA163" i="3"/>
  <c r="CH159" i="3"/>
  <c r="GO168" i="3"/>
  <c r="GF168" i="3"/>
  <c r="FP37" i="3"/>
  <c r="EF37" i="3"/>
  <c r="DD37" i="3"/>
  <c r="EX37" i="3"/>
  <c r="DN37" i="3"/>
  <c r="EN37" i="3"/>
  <c r="AD37" i="3"/>
  <c r="AH37" i="3"/>
  <c r="AP37" i="3"/>
  <c r="AT37" i="3"/>
  <c r="BB37" i="3"/>
  <c r="BQ37" i="3"/>
  <c r="BU37" i="3"/>
  <c r="BY37" i="3"/>
  <c r="CC37" i="3"/>
  <c r="CG37" i="3"/>
  <c r="CK37" i="3"/>
  <c r="AA37" i="3"/>
  <c r="AE37" i="3"/>
  <c r="AI37" i="3"/>
  <c r="DW37" i="3"/>
  <c r="GQ37" i="3"/>
  <c r="AC37" i="3"/>
  <c r="AG37" i="3"/>
  <c r="FG37" i="3"/>
  <c r="AB37" i="3"/>
  <c r="AF37" i="3"/>
  <c r="AJ37" i="3"/>
  <c r="AN37" i="3"/>
  <c r="AR37" i="3"/>
  <c r="AV37" i="3"/>
  <c r="AZ37" i="3"/>
  <c r="BD37" i="3"/>
  <c r="BO37" i="3"/>
  <c r="BS37" i="3"/>
  <c r="BW37" i="3"/>
  <c r="CE37" i="3"/>
  <c r="CI37" i="3"/>
  <c r="CM37" i="3"/>
  <c r="AM37" i="3"/>
  <c r="AQ37" i="3"/>
  <c r="BC37" i="3"/>
  <c r="BN37" i="3"/>
  <c r="BR37" i="3"/>
  <c r="BV37" i="3"/>
  <c r="BZ37" i="3"/>
  <c r="CD37" i="3"/>
  <c r="CL37" i="3"/>
  <c r="AK37" i="3"/>
  <c r="AO37" i="3"/>
  <c r="AS37" i="3"/>
  <c r="AW37" i="3"/>
  <c r="BA37" i="3"/>
  <c r="BE37" i="3"/>
  <c r="BP37" i="3"/>
  <c r="BX37" i="3"/>
  <c r="CB37" i="3"/>
  <c r="CF37" i="3"/>
  <c r="CJ37" i="3"/>
  <c r="CN37" i="3"/>
  <c r="AU37" i="3"/>
  <c r="Z168" i="3"/>
  <c r="CH164" i="3"/>
  <c r="P162" i="3"/>
  <c r="G67" i="19" s="1"/>
  <c r="FN161" i="3"/>
  <c r="Z161" i="3"/>
  <c r="DC159" i="3"/>
  <c r="CA171" i="3"/>
  <c r="CO164" i="3"/>
  <c r="CA162" i="3"/>
  <c r="GO161" i="3"/>
  <c r="GF161" i="3"/>
  <c r="GF159" i="3"/>
  <c r="CH158" i="3"/>
  <c r="DC171" i="3"/>
  <c r="CO171" i="3"/>
  <c r="Z170" i="3"/>
  <c r="DC169" i="3"/>
  <c r="FW167" i="3"/>
  <c r="GX166" i="3"/>
  <c r="CV161" i="3"/>
  <c r="CO161" i="3"/>
  <c r="BT161" i="3"/>
  <c r="P161" i="3"/>
  <c r="G66" i="19" s="1"/>
  <c r="CV159" i="3"/>
  <c r="CA159" i="3"/>
  <c r="FW166" i="3"/>
  <c r="FN166" i="3"/>
  <c r="BT164" i="3"/>
  <c r="K164" i="3"/>
  <c r="DL163" i="3"/>
  <c r="DC161" i="3"/>
  <c r="Z169" i="3"/>
  <c r="Z167" i="3"/>
  <c r="BT162" i="3"/>
  <c r="Z162" i="3"/>
  <c r="CV171" i="3"/>
  <c r="GX169" i="3"/>
  <c r="DC168" i="3"/>
  <c r="DL167" i="3"/>
  <c r="GO164" i="3"/>
  <c r="GF164" i="3"/>
  <c r="K163" i="3"/>
  <c r="DL160" i="3"/>
  <c r="V159" i="3"/>
  <c r="H64" i="19" s="1"/>
  <c r="DL171" i="3"/>
  <c r="DL170" i="3"/>
  <c r="FN169" i="3"/>
  <c r="FW168" i="3"/>
  <c r="GO166" i="3"/>
  <c r="Z166" i="3"/>
  <c r="GF165" i="3"/>
  <c r="DC165" i="3"/>
  <c r="DL164" i="3"/>
  <c r="GF163" i="3"/>
  <c r="CH163" i="3"/>
  <c r="GF160" i="3"/>
  <c r="CO160" i="3"/>
  <c r="DL159" i="3"/>
  <c r="K159" i="3"/>
  <c r="CA158" i="3"/>
  <c r="BT158" i="3"/>
  <c r="Z158" i="3"/>
  <c r="GF157" i="3"/>
  <c r="DC157" i="3"/>
  <c r="Z171" i="3"/>
  <c r="CV170" i="3"/>
  <c r="CO169" i="3"/>
  <c r="FN168" i="3"/>
  <c r="DL168" i="3"/>
  <c r="GF167" i="3"/>
  <c r="CV167" i="3"/>
  <c r="FN165" i="3"/>
  <c r="BT165" i="3"/>
  <c r="CV163" i="3"/>
  <c r="V163" i="3"/>
  <c r="H68" i="19" s="1"/>
  <c r="CH162" i="3"/>
  <c r="BT160" i="3"/>
  <c r="K160" i="3"/>
  <c r="FN157" i="3"/>
  <c r="CV157" i="3"/>
  <c r="CO157" i="3"/>
  <c r="BT157" i="3"/>
  <c r="P157" i="3"/>
  <c r="G62" i="19" s="1"/>
  <c r="S169" i="3"/>
  <c r="GX168" i="3"/>
  <c r="CA168" i="3"/>
  <c r="DC167" i="3"/>
  <c r="GF166" i="3"/>
  <c r="DC166" i="3"/>
  <c r="CH165" i="3"/>
  <c r="CA164" i="3"/>
  <c r="DC162" i="3"/>
  <c r="CH161" i="3"/>
  <c r="CA160" i="3"/>
  <c r="DC158" i="3"/>
  <c r="CH157" i="3"/>
  <c r="GX165" i="3"/>
  <c r="CA165" i="3"/>
  <c r="DC164" i="3"/>
  <c r="CO163" i="3"/>
  <c r="Z163" i="3"/>
  <c r="GO162" i="3"/>
  <c r="CA161" i="3"/>
  <c r="DC160" i="3"/>
  <c r="CO159" i="3"/>
  <c r="Z159" i="3"/>
  <c r="GO158" i="3"/>
  <c r="CA157" i="3"/>
  <c r="CO166" i="3"/>
  <c r="FW165" i="3"/>
  <c r="CV164" i="3"/>
  <c r="GO163" i="3"/>
  <c r="BT163" i="3"/>
  <c r="FN162" i="3"/>
  <c r="CO162" i="3"/>
  <c r="CV160" i="3"/>
  <c r="GO159" i="3"/>
  <c r="BT159" i="3"/>
  <c r="FN158" i="3"/>
  <c r="CO158" i="3"/>
  <c r="P156" i="3"/>
  <c r="Z156" i="3"/>
  <c r="CO156" i="3"/>
  <c r="EV156" i="3"/>
  <c r="FE156" i="3"/>
  <c r="GO156" i="3"/>
  <c r="CH156" i="3"/>
  <c r="BM156" i="3"/>
  <c r="GX156" i="3"/>
  <c r="FN156" i="3"/>
  <c r="DU156" i="3"/>
  <c r="CA156" i="3"/>
  <c r="FW156" i="3"/>
  <c r="CV156" i="3"/>
  <c r="GZ37" i="3"/>
  <c r="C7" i="19"/>
  <c r="I22" i="3" l="1"/>
  <c r="H39" i="3"/>
  <c r="H40" i="3"/>
  <c r="G36" i="19"/>
  <c r="G61" i="19"/>
  <c r="H61" i="19"/>
  <c r="H36" i="19"/>
  <c r="J160" i="3"/>
  <c r="F65" i="19" s="1"/>
  <c r="J162" i="3"/>
  <c r="F67" i="19" s="1"/>
  <c r="J164" i="3"/>
  <c r="F69" i="19" s="1"/>
  <c r="J158" i="3"/>
  <c r="F63" i="19" s="1"/>
  <c r="J168" i="3"/>
  <c r="F40" i="19" s="1"/>
  <c r="J156" i="3"/>
  <c r="J157" i="3"/>
  <c r="F62" i="19" s="1"/>
  <c r="J161" i="3"/>
  <c r="F66" i="19" s="1"/>
  <c r="J165" i="3"/>
  <c r="F37" i="19" s="1"/>
  <c r="J169" i="3"/>
  <c r="F41" i="19" s="1"/>
  <c r="J166" i="3"/>
  <c r="F38" i="19" s="1"/>
  <c r="J159" i="3"/>
  <c r="F64" i="19" s="1"/>
  <c r="J163" i="3"/>
  <c r="F68" i="19" s="1"/>
  <c r="J167" i="3"/>
  <c r="F39" i="19" s="1"/>
  <c r="K37" i="3"/>
  <c r="C160" i="3"/>
  <c r="D65" i="19" s="1"/>
  <c r="E168" i="3"/>
  <c r="E8" i="20"/>
  <c r="K8" i="20" s="1"/>
  <c r="E7" i="20"/>
  <c r="K7" i="20" s="1"/>
  <c r="K13" i="20"/>
  <c r="C54" i="19"/>
  <c r="C56" i="19"/>
  <c r="C31" i="19"/>
  <c r="B40" i="3"/>
  <c r="C16" i="19" s="1"/>
  <c r="AY161" i="3"/>
  <c r="AX161" i="3"/>
  <c r="AY158" i="3"/>
  <c r="AX158" i="3"/>
  <c r="AY163" i="3"/>
  <c r="AX163" i="3"/>
  <c r="AX170" i="3"/>
  <c r="AX168" i="3"/>
  <c r="E156" i="3"/>
  <c r="AY157" i="3"/>
  <c r="AX157" i="3"/>
  <c r="AY162" i="3"/>
  <c r="AX162" i="3"/>
  <c r="AY167" i="3"/>
  <c r="AX167" i="3"/>
  <c r="AY159" i="3"/>
  <c r="AX159" i="3"/>
  <c r="AY156" i="3"/>
  <c r="AX156" i="3"/>
  <c r="AY166" i="3"/>
  <c r="AX166" i="3"/>
  <c r="AY160" i="3"/>
  <c r="AX160" i="3"/>
  <c r="AY164" i="3"/>
  <c r="AX164" i="3"/>
  <c r="C30" i="19"/>
  <c r="AY165" i="3"/>
  <c r="AX165" i="3"/>
  <c r="AY169" i="3"/>
  <c r="AX169" i="3"/>
  <c r="AX171" i="3"/>
  <c r="FW157" i="3"/>
  <c r="DU159" i="3"/>
  <c r="FW160" i="3"/>
  <c r="FN170" i="3"/>
  <c r="GO157" i="3"/>
  <c r="DU166" i="3"/>
  <c r="DL158" i="3"/>
  <c r="ED164" i="3"/>
  <c r="DL161" i="3"/>
  <c r="FN171" i="3"/>
  <c r="GX157" i="3"/>
  <c r="FW162" i="3"/>
  <c r="FE165" i="3"/>
  <c r="EV158" i="3"/>
  <c r="EV162" i="3"/>
  <c r="EM165" i="3"/>
  <c r="EM157" i="3"/>
  <c r="DU162" i="3"/>
  <c r="EM163" i="3"/>
  <c r="FE166" i="3"/>
  <c r="ED171" i="3"/>
  <c r="ED170" i="3"/>
  <c r="DU169" i="3"/>
  <c r="EV159" i="3"/>
  <c r="GX161" i="3"/>
  <c r="FW158" i="3"/>
  <c r="FE161" i="3"/>
  <c r="FE163" i="3"/>
  <c r="FE170" i="3"/>
  <c r="GO170" i="3"/>
  <c r="FW171" i="3"/>
  <c r="FW164" i="3"/>
  <c r="DU171" i="3"/>
  <c r="EV165" i="3"/>
  <c r="EV157" i="3"/>
  <c r="EM162" i="3"/>
  <c r="DU164" i="3"/>
  <c r="DU168" i="3"/>
  <c r="ED159" i="3"/>
  <c r="ED162" i="3"/>
  <c r="ED166" i="3"/>
  <c r="GX171" i="3"/>
  <c r="DU157" i="3"/>
  <c r="EV161" i="3"/>
  <c r="EV168" i="3"/>
  <c r="FW170" i="3"/>
  <c r="DU170" i="3"/>
  <c r="EM164" i="3"/>
  <c r="EV160" i="3"/>
  <c r="EV166" i="3"/>
  <c r="EM158" i="3"/>
  <c r="EM167" i="3"/>
  <c r="FE158" i="3"/>
  <c r="DU160" i="3"/>
  <c r="EM166" i="3"/>
  <c r="EM169" i="3"/>
  <c r="ED165" i="3"/>
  <c r="ED160" i="3"/>
  <c r="ED169" i="3"/>
  <c r="GX170" i="3"/>
  <c r="ED167" i="3"/>
  <c r="FW161" i="3"/>
  <c r="DU163" i="3"/>
  <c r="EV164" i="3"/>
  <c r="EV167" i="3"/>
  <c r="GX159" i="3"/>
  <c r="EM161" i="3"/>
  <c r="EV169" i="3"/>
  <c r="EM171" i="3"/>
  <c r="FE160" i="3"/>
  <c r="FE169" i="3"/>
  <c r="ED158" i="3"/>
  <c r="ED161" i="3"/>
  <c r="DL166" i="3"/>
  <c r="DU161" i="3"/>
  <c r="DU165" i="3"/>
  <c r="GF171" i="3"/>
  <c r="C28" i="19"/>
  <c r="EM160" i="3"/>
  <c r="EV163" i="3"/>
  <c r="FE157" i="3"/>
  <c r="FE159" i="3"/>
  <c r="EV171" i="3"/>
  <c r="DU158" i="3"/>
  <c r="FE162" i="3"/>
  <c r="FW163" i="3"/>
  <c r="GX162" i="3"/>
  <c r="FE167" i="3"/>
  <c r="EV170" i="3"/>
  <c r="GO171" i="3"/>
  <c r="GX164" i="3"/>
  <c r="FW159" i="3"/>
  <c r="GX158" i="3"/>
  <c r="GX163" i="3"/>
  <c r="EM168" i="3"/>
  <c r="EM170" i="3"/>
  <c r="FE171" i="3"/>
  <c r="FE168" i="3"/>
  <c r="FE164" i="3"/>
  <c r="ED157" i="3"/>
  <c r="EM159" i="3"/>
  <c r="ED163" i="3"/>
  <c r="ED168" i="3"/>
  <c r="DL169" i="3"/>
  <c r="GF170" i="3"/>
  <c r="GX160" i="3"/>
  <c r="DU167" i="3"/>
  <c r="DL162" i="3"/>
  <c r="Z37" i="3"/>
  <c r="BM167" i="3"/>
  <c r="BM163" i="3"/>
  <c r="CH169" i="3"/>
  <c r="BM162" i="3"/>
  <c r="AL168" i="3"/>
  <c r="AY170" i="3"/>
  <c r="Z164" i="3"/>
  <c r="AL160" i="3"/>
  <c r="AL164" i="3"/>
  <c r="CH170" i="3"/>
  <c r="C26" i="19"/>
  <c r="C57" i="19"/>
  <c r="AY168" i="3"/>
  <c r="AL167" i="3"/>
  <c r="C27" i="19"/>
  <c r="C55" i="19"/>
  <c r="BM158" i="3"/>
  <c r="BM166" i="3"/>
  <c r="CH168" i="3"/>
  <c r="BM169" i="3"/>
  <c r="CH166" i="3"/>
  <c r="Y157" i="3"/>
  <c r="Z157" i="3"/>
  <c r="AL169" i="3"/>
  <c r="BT166" i="3"/>
  <c r="BM161" i="3"/>
  <c r="AL171" i="3"/>
  <c r="C50" i="19"/>
  <c r="C24" i="19"/>
  <c r="BT167" i="3"/>
  <c r="BM168" i="3"/>
  <c r="BT171" i="3"/>
  <c r="Z160" i="3"/>
  <c r="AL163" i="3"/>
  <c r="BT37" i="3"/>
  <c r="AL157" i="3"/>
  <c r="AL161" i="3"/>
  <c r="AL166" i="3"/>
  <c r="BM171" i="3"/>
  <c r="BT168" i="3"/>
  <c r="BM37" i="3"/>
  <c r="C25" i="19"/>
  <c r="CA170" i="3"/>
  <c r="BM170" i="3"/>
  <c r="CH171" i="3"/>
  <c r="BM159" i="3"/>
  <c r="BT169" i="3"/>
  <c r="AY171" i="3"/>
  <c r="BM157" i="3"/>
  <c r="BM160" i="3"/>
  <c r="BM164" i="3"/>
  <c r="AL159" i="3"/>
  <c r="AL162" i="3"/>
  <c r="AL170" i="3"/>
  <c r="AL156" i="3"/>
  <c r="C51" i="19"/>
  <c r="C52" i="19"/>
  <c r="C53" i="19"/>
  <c r="CH167" i="3"/>
  <c r="BT170" i="3"/>
  <c r="AL158" i="3"/>
  <c r="V170" i="3"/>
  <c r="H43" i="19" s="1"/>
  <c r="H159" i="3"/>
  <c r="H161" i="3"/>
  <c r="E157" i="3"/>
  <c r="P168" i="3"/>
  <c r="G40" i="19" s="1"/>
  <c r="E171" i="3"/>
  <c r="K171" i="3"/>
  <c r="H164" i="3"/>
  <c r="P167" i="3"/>
  <c r="G39" i="19" s="1"/>
  <c r="P170" i="3"/>
  <c r="G43" i="19" s="1"/>
  <c r="E163" i="3"/>
  <c r="P171" i="3"/>
  <c r="G44" i="19" s="1"/>
  <c r="H160" i="3"/>
  <c r="H170" i="3"/>
  <c r="V171" i="3"/>
  <c r="H44" i="19" s="1"/>
  <c r="H158" i="3"/>
  <c r="E160" i="3"/>
  <c r="P169" i="3"/>
  <c r="G41" i="19" s="1"/>
  <c r="H156" i="3"/>
  <c r="H163" i="3"/>
  <c r="K170" i="3"/>
  <c r="P166" i="3"/>
  <c r="G38" i="19" s="1"/>
  <c r="H162" i="3"/>
  <c r="H157" i="3"/>
  <c r="E161" i="3"/>
  <c r="CA37" i="3"/>
  <c r="Y165" i="3"/>
  <c r="DK156" i="3"/>
  <c r="DK157" i="3"/>
  <c r="AY37" i="3"/>
  <c r="E37" i="3"/>
  <c r="J10" i="20"/>
  <c r="H37" i="3"/>
  <c r="S37" i="3"/>
  <c r="J11" i="20"/>
  <c r="J12" i="20"/>
  <c r="DK161" i="3"/>
  <c r="CH37" i="3"/>
  <c r="CV37" i="3"/>
  <c r="CO37" i="3"/>
  <c r="Y160" i="3"/>
  <c r="GX37" i="3"/>
  <c r="GF37" i="3"/>
  <c r="EV37" i="3"/>
  <c r="DC37" i="3"/>
  <c r="GO37" i="3"/>
  <c r="DU37" i="3"/>
  <c r="FW37" i="3"/>
  <c r="EM37" i="3"/>
  <c r="DL37" i="3"/>
  <c r="FE37" i="3"/>
  <c r="FN37" i="3"/>
  <c r="AL37" i="3"/>
  <c r="ED37" i="3"/>
  <c r="Y168" i="3"/>
  <c r="DK168" i="3"/>
  <c r="Y167" i="3"/>
  <c r="Y158" i="3"/>
  <c r="Y166" i="3"/>
  <c r="DK170" i="3"/>
  <c r="Y161" i="3"/>
  <c r="DK164" i="3"/>
  <c r="Y162" i="3"/>
  <c r="Y169" i="3"/>
  <c r="DK163" i="3"/>
  <c r="Y170" i="3"/>
  <c r="Y163" i="3"/>
  <c r="Y159" i="3"/>
  <c r="Y171" i="3"/>
  <c r="DK159" i="3"/>
  <c r="DK171" i="3"/>
  <c r="DK160" i="3"/>
  <c r="DK167" i="3"/>
  <c r="Y156" i="3"/>
  <c r="J22" i="3" l="1"/>
  <c r="I39" i="3"/>
  <c r="I40" i="3"/>
  <c r="F61" i="19"/>
  <c r="F36" i="19"/>
  <c r="D167" i="3"/>
  <c r="E39" i="19" s="1"/>
  <c r="D165" i="3"/>
  <c r="E37" i="19" s="1"/>
  <c r="J37" i="3"/>
  <c r="F13" i="19" s="1"/>
  <c r="D170" i="3"/>
  <c r="E43" i="19" s="1"/>
  <c r="D37" i="3"/>
  <c r="E13" i="19" s="1"/>
  <c r="D162" i="3"/>
  <c r="E67" i="19" s="1"/>
  <c r="D158" i="3"/>
  <c r="E63" i="19" s="1"/>
  <c r="D169" i="3"/>
  <c r="E41" i="19" s="1"/>
  <c r="D159" i="3"/>
  <c r="E64" i="19" s="1"/>
  <c r="D161" i="3"/>
  <c r="E66" i="19" s="1"/>
  <c r="D171" i="3"/>
  <c r="E44" i="19" s="1"/>
  <c r="D157" i="3"/>
  <c r="E62" i="19" s="1"/>
  <c r="D168" i="3"/>
  <c r="E40" i="19" s="1"/>
  <c r="D164" i="3"/>
  <c r="E69" i="19" s="1"/>
  <c r="D156" i="3"/>
  <c r="D163" i="3"/>
  <c r="E68" i="19" s="1"/>
  <c r="D166" i="3"/>
  <c r="E38" i="19" s="1"/>
  <c r="DJ161" i="3"/>
  <c r="K6" i="20"/>
  <c r="C156" i="3"/>
  <c r="DK166" i="3"/>
  <c r="DJ158" i="3"/>
  <c r="DK158" i="3"/>
  <c r="DK165" i="3"/>
  <c r="DJ169" i="3"/>
  <c r="DK169" i="3"/>
  <c r="DJ156" i="3"/>
  <c r="DJ157" i="3"/>
  <c r="DK162" i="3"/>
  <c r="Y164" i="3"/>
  <c r="D160" i="3"/>
  <c r="E65" i="19" s="1"/>
  <c r="DK37" i="3"/>
  <c r="J9" i="20"/>
  <c r="DJ162" i="3"/>
  <c r="Y37" i="3"/>
  <c r="C171" i="3"/>
  <c r="D44" i="19" s="1"/>
  <c r="C168" i="3"/>
  <c r="D40" i="19" s="1"/>
  <c r="C165" i="3"/>
  <c r="D37" i="19" s="1"/>
  <c r="DJ166" i="3"/>
  <c r="DJ165" i="3"/>
  <c r="AX37" i="3"/>
  <c r="C159" i="3"/>
  <c r="D64" i="19" s="1"/>
  <c r="DJ159" i="3"/>
  <c r="C170" i="3"/>
  <c r="D43" i="19" s="1"/>
  <c r="C157" i="3"/>
  <c r="D62" i="19" s="1"/>
  <c r="C166" i="3"/>
  <c r="D38" i="19" s="1"/>
  <c r="C158" i="3"/>
  <c r="D63" i="19" s="1"/>
  <c r="DJ170" i="3"/>
  <c r="DJ167" i="3"/>
  <c r="C167" i="3"/>
  <c r="D39" i="19" s="1"/>
  <c r="DJ168" i="3"/>
  <c r="DJ171" i="3"/>
  <c r="C162" i="3"/>
  <c r="D67" i="19" s="1"/>
  <c r="C169" i="3"/>
  <c r="D41" i="19" s="1"/>
  <c r="C163" i="3"/>
  <c r="D68" i="19" s="1"/>
  <c r="C164" i="3"/>
  <c r="D69" i="19" s="1"/>
  <c r="DJ160" i="3"/>
  <c r="DJ163" i="3"/>
  <c r="DJ164" i="3"/>
  <c r="C161" i="3"/>
  <c r="D66" i="19" s="1"/>
  <c r="K22" i="3" l="1"/>
  <c r="J40" i="3"/>
  <c r="F16" i="19" s="1"/>
  <c r="J39" i="3"/>
  <c r="F15" i="19" s="1"/>
  <c r="E61" i="19"/>
  <c r="E36" i="19"/>
  <c r="D61" i="19"/>
  <c r="D36" i="19"/>
  <c r="J13" i="20"/>
  <c r="DJ37" i="3"/>
  <c r="B39" i="3"/>
  <c r="C15" i="19" s="1"/>
  <c r="L13" i="20"/>
  <c r="F7" i="20"/>
  <c r="L7" i="20" s="1"/>
  <c r="J7" i="20"/>
  <c r="B156" i="3"/>
  <c r="C36" i="19" s="1"/>
  <c r="C37" i="3"/>
  <c r="D13" i="19" s="1"/>
  <c r="B165" i="3"/>
  <c r="C37" i="19" s="1"/>
  <c r="B168" i="3"/>
  <c r="C40" i="19" s="1"/>
  <c r="B163" i="3"/>
  <c r="C68" i="19" s="1"/>
  <c r="B162" i="3"/>
  <c r="C67" i="19" s="1"/>
  <c r="B158" i="3"/>
  <c r="C63" i="19" s="1"/>
  <c r="B157" i="3"/>
  <c r="C62" i="19" s="1"/>
  <c r="B161" i="3"/>
  <c r="C66" i="19" s="1"/>
  <c r="B164" i="3"/>
  <c r="C69" i="19" s="1"/>
  <c r="B169" i="3"/>
  <c r="C41" i="19" s="1"/>
  <c r="B171" i="3"/>
  <c r="C44" i="19" s="1"/>
  <c r="B167" i="3"/>
  <c r="C39" i="19" s="1"/>
  <c r="B160" i="3"/>
  <c r="C65" i="19" s="1"/>
  <c r="B166" i="3"/>
  <c r="C38" i="19" s="1"/>
  <c r="B170" i="3"/>
  <c r="C43" i="19" s="1"/>
  <c r="B159" i="3"/>
  <c r="C64" i="19" s="1"/>
  <c r="L22" i="3" l="1"/>
  <c r="K40" i="3"/>
  <c r="K39" i="3"/>
  <c r="B37" i="3"/>
  <c r="C13" i="19" s="1"/>
  <c r="D6" i="20"/>
  <c r="J6" i="20" s="1"/>
  <c r="J8" i="20"/>
  <c r="F8" i="20"/>
  <c r="L8" i="20" s="1"/>
  <c r="C61" i="19"/>
  <c r="M22" i="3" l="1"/>
  <c r="L39" i="3"/>
  <c r="L40" i="3"/>
  <c r="F6" i="20"/>
  <c r="L6" i="20" s="1"/>
  <c r="C17" i="19"/>
  <c r="N22" i="3" l="1"/>
  <c r="M40" i="3"/>
  <c r="M39" i="3"/>
  <c r="O22" i="3" l="1"/>
  <c r="N39" i="3"/>
  <c r="N40" i="3"/>
  <c r="P22" i="3" l="1"/>
  <c r="O40" i="3"/>
  <c r="O39" i="3"/>
  <c r="Q22" i="3" l="1"/>
  <c r="P40" i="3"/>
  <c r="G16" i="19" s="1"/>
  <c r="P39" i="3"/>
  <c r="G15" i="19" s="1"/>
  <c r="F9" i="20" s="1"/>
  <c r="L9" i="20" s="1"/>
  <c r="R22" i="3" l="1"/>
  <c r="Q40" i="3"/>
  <c r="Q39" i="3"/>
  <c r="S22" i="3" l="1"/>
  <c r="R39" i="3"/>
  <c r="R40" i="3"/>
  <c r="T22" i="3" l="1"/>
  <c r="S39" i="3"/>
  <c r="S40" i="3"/>
  <c r="U22" i="3" l="1"/>
  <c r="T39" i="3"/>
  <c r="T40" i="3"/>
  <c r="V22" i="3" l="1"/>
  <c r="U39" i="3"/>
  <c r="U40" i="3"/>
  <c r="W22" i="3" l="1"/>
  <c r="V40" i="3"/>
  <c r="H16" i="19" s="1"/>
  <c r="V39" i="3"/>
  <c r="H15" i="19" s="1"/>
  <c r="F10" i="20" s="1"/>
  <c r="L10" i="20" s="1"/>
  <c r="X22" i="3" l="1"/>
  <c r="W39" i="3"/>
  <c r="W40" i="3"/>
  <c r="Y22" i="3" l="1"/>
  <c r="X40" i="3"/>
  <c r="X39" i="3"/>
  <c r="Z22" i="3" l="1"/>
  <c r="Y39" i="3"/>
  <c r="Y40" i="3"/>
  <c r="AA22" i="3" l="1"/>
  <c r="Z40" i="3"/>
  <c r="Z39" i="3"/>
  <c r="AB22" i="3" l="1"/>
  <c r="AA40" i="3"/>
  <c r="AA39" i="3"/>
  <c r="AC22" i="3" l="1"/>
  <c r="AB40" i="3"/>
  <c r="AB39" i="3"/>
  <c r="AD22" i="3" l="1"/>
  <c r="AC40" i="3"/>
  <c r="AC39" i="3"/>
  <c r="AE22" i="3" l="1"/>
  <c r="AD40" i="3"/>
  <c r="AD39" i="3"/>
  <c r="AF22" i="3" l="1"/>
  <c r="AE39" i="3"/>
  <c r="AE40" i="3"/>
  <c r="AG22" i="3" l="1"/>
  <c r="AF40" i="3"/>
  <c r="AF39" i="3"/>
  <c r="AH22" i="3" l="1"/>
  <c r="AG40" i="3"/>
  <c r="AG39" i="3"/>
  <c r="AI22" i="3" l="1"/>
  <c r="AH39" i="3"/>
  <c r="AH40" i="3"/>
  <c r="AJ22" i="3" l="1"/>
  <c r="AI40" i="3"/>
  <c r="AI39" i="3"/>
  <c r="AK22" i="3" l="1"/>
  <c r="AJ39" i="3"/>
  <c r="AJ40" i="3"/>
  <c r="AL22" i="3" l="1"/>
  <c r="AK40" i="3"/>
  <c r="AK39" i="3"/>
  <c r="AM22" i="3" l="1"/>
  <c r="AL40" i="3"/>
  <c r="AL39" i="3"/>
  <c r="AN22" i="3" l="1"/>
  <c r="AM40" i="3"/>
  <c r="AM39" i="3"/>
  <c r="AO22" i="3" l="1"/>
  <c r="AN39" i="3"/>
  <c r="AN40" i="3"/>
  <c r="AP22" i="3" l="1"/>
  <c r="AO40" i="3"/>
  <c r="AO39" i="3"/>
  <c r="AQ22" i="3" l="1"/>
  <c r="AP40" i="3"/>
  <c r="AP39" i="3"/>
  <c r="AR22" i="3" l="1"/>
  <c r="AQ39" i="3"/>
  <c r="AQ40" i="3"/>
  <c r="AS22" i="3" l="1"/>
  <c r="AR40" i="3"/>
  <c r="AR39" i="3"/>
  <c r="AT22" i="3" l="1"/>
  <c r="AS39" i="3"/>
  <c r="AS40" i="3"/>
  <c r="AU22" i="3" l="1"/>
  <c r="AT40" i="3"/>
  <c r="AT39" i="3"/>
  <c r="AV22" i="3" l="1"/>
  <c r="AU40" i="3"/>
  <c r="AU39" i="3"/>
  <c r="AW22" i="3" l="1"/>
  <c r="AV39" i="3"/>
  <c r="AV40" i="3"/>
  <c r="AX22" i="3" l="1"/>
  <c r="AW39" i="3"/>
  <c r="AW40" i="3"/>
  <c r="AY22" i="3" l="1"/>
  <c r="AX40" i="3"/>
  <c r="AX39" i="3"/>
  <c r="AZ22" i="3" l="1"/>
  <c r="AY39" i="3"/>
  <c r="AY40" i="3"/>
  <c r="BA22" i="3" l="1"/>
  <c r="AZ40" i="3"/>
  <c r="AZ39" i="3"/>
  <c r="BB22" i="3" l="1"/>
  <c r="BA40" i="3"/>
  <c r="BA39" i="3"/>
  <c r="BC22" i="3" l="1"/>
  <c r="BB39" i="3"/>
  <c r="BB40" i="3"/>
  <c r="BD22" i="3" l="1"/>
  <c r="BC40" i="3"/>
  <c r="BC39" i="3"/>
  <c r="BE22" i="3" l="1"/>
  <c r="BD39" i="3"/>
  <c r="BD40" i="3"/>
  <c r="BF22" i="3" l="1"/>
  <c r="BE40" i="3"/>
  <c r="BE39" i="3"/>
  <c r="BG22" i="3" l="1"/>
  <c r="BF40" i="3"/>
  <c r="BF39" i="3"/>
  <c r="BH22" i="3" l="1"/>
  <c r="BG39" i="3"/>
  <c r="BG40" i="3"/>
  <c r="BI22" i="3" l="1"/>
  <c r="BH40" i="3"/>
  <c r="BH39" i="3"/>
  <c r="BJ22" i="3" l="1"/>
  <c r="BI39" i="3"/>
  <c r="BI40" i="3"/>
  <c r="BK22" i="3" l="1"/>
  <c r="BJ39" i="3"/>
  <c r="BJ40" i="3"/>
  <c r="BL22" i="3" l="1"/>
  <c r="BK40" i="3"/>
  <c r="BK39" i="3"/>
  <c r="BM22" i="3" l="1"/>
  <c r="BL39" i="3"/>
  <c r="BL40" i="3"/>
  <c r="BN22" i="3" l="1"/>
  <c r="BM40" i="3"/>
  <c r="BM39" i="3"/>
  <c r="BO22" i="3" l="1"/>
  <c r="BN40" i="3"/>
  <c r="BN39" i="3"/>
  <c r="BP22" i="3" l="1"/>
  <c r="BO39" i="3"/>
  <c r="BO40" i="3"/>
  <c r="BQ22" i="3" l="1"/>
  <c r="BP40" i="3"/>
  <c r="BP39" i="3"/>
  <c r="BR22" i="3" l="1"/>
  <c r="BQ39" i="3"/>
  <c r="BQ40" i="3"/>
  <c r="BS22" i="3" l="1"/>
  <c r="BR40" i="3"/>
  <c r="BR39" i="3"/>
  <c r="BT22" i="3" l="1"/>
  <c r="BS39" i="3"/>
  <c r="BS40" i="3"/>
  <c r="BU22" i="3" l="1"/>
  <c r="BT40" i="3"/>
  <c r="BT39" i="3"/>
  <c r="BV22" i="3" l="1"/>
  <c r="BU40" i="3"/>
  <c r="BU39" i="3"/>
  <c r="BW22" i="3" l="1"/>
  <c r="BV39" i="3"/>
  <c r="BV40" i="3"/>
  <c r="BX22" i="3" l="1"/>
  <c r="BW40" i="3"/>
  <c r="BW39" i="3"/>
  <c r="BY22" i="3" l="1"/>
  <c r="BX40" i="3"/>
  <c r="BX39" i="3"/>
  <c r="BZ22" i="3" l="1"/>
  <c r="BY39" i="3"/>
  <c r="BY40" i="3"/>
  <c r="CA22" i="3" l="1"/>
  <c r="BZ39" i="3"/>
  <c r="BZ40" i="3"/>
  <c r="CB22" i="3" l="1"/>
  <c r="CA39" i="3"/>
  <c r="CA40" i="3"/>
  <c r="CC22" i="3" l="1"/>
  <c r="CB39" i="3"/>
  <c r="CB40" i="3"/>
  <c r="CD22" i="3" l="1"/>
  <c r="CC39" i="3"/>
  <c r="CC40" i="3"/>
  <c r="CE22" i="3" l="1"/>
  <c r="CD40" i="3"/>
  <c r="CD39" i="3"/>
  <c r="CF22" i="3" l="1"/>
  <c r="CE39" i="3"/>
  <c r="CE40" i="3"/>
  <c r="CG22" i="3" l="1"/>
  <c r="CF39" i="3"/>
  <c r="CF40" i="3"/>
  <c r="CH22" i="3" l="1"/>
  <c r="CG40" i="3"/>
  <c r="CG39" i="3"/>
  <c r="CI22" i="3" l="1"/>
  <c r="CH39" i="3"/>
  <c r="CH40" i="3"/>
  <c r="CJ22" i="3" l="1"/>
  <c r="CI39" i="3"/>
  <c r="CI40" i="3"/>
  <c r="CK22" i="3" l="1"/>
  <c r="CJ40" i="3"/>
  <c r="CJ39" i="3"/>
  <c r="CL22" i="3" l="1"/>
  <c r="CK39" i="3"/>
  <c r="CK40" i="3"/>
  <c r="CM22" i="3" l="1"/>
  <c r="CL40" i="3"/>
  <c r="CL39" i="3"/>
  <c r="CN22" i="3" l="1"/>
  <c r="CM39" i="3"/>
  <c r="CM40" i="3"/>
  <c r="CO22" i="3" l="1"/>
  <c r="CN39" i="3"/>
  <c r="CN40" i="3"/>
  <c r="CP22" i="3" l="1"/>
  <c r="CO39" i="3"/>
  <c r="CO40" i="3"/>
  <c r="CQ22" i="3" l="1"/>
  <c r="CP40" i="3"/>
  <c r="CP39" i="3"/>
  <c r="CR22" i="3" l="1"/>
  <c r="CQ39" i="3"/>
  <c r="CQ40" i="3"/>
  <c r="CS22" i="3" l="1"/>
  <c r="CR39" i="3"/>
  <c r="CR40" i="3"/>
  <c r="CT22" i="3" l="1"/>
  <c r="CS39" i="3"/>
  <c r="CS40" i="3"/>
  <c r="CU22" i="3" l="1"/>
  <c r="CT39" i="3"/>
  <c r="CT40" i="3"/>
  <c r="CV22" i="3" l="1"/>
  <c r="CU40" i="3"/>
  <c r="CU39" i="3"/>
  <c r="CW22" i="3" l="1"/>
  <c r="CV39" i="3"/>
  <c r="CV40" i="3"/>
  <c r="CX22" i="3" l="1"/>
  <c r="CW39" i="3"/>
  <c r="CW40" i="3"/>
  <c r="CY22" i="3" l="1"/>
  <c r="CX40" i="3"/>
  <c r="CX39" i="3"/>
  <c r="CZ22" i="3" l="1"/>
  <c r="CY39" i="3"/>
  <c r="CY40" i="3"/>
  <c r="DA22" i="3" l="1"/>
  <c r="CZ40" i="3"/>
  <c r="CZ39" i="3"/>
  <c r="DB22" i="3" l="1"/>
  <c r="DA40" i="3"/>
  <c r="DA39" i="3"/>
  <c r="DC22" i="3" l="1"/>
  <c r="DB40" i="3"/>
  <c r="DB39" i="3"/>
  <c r="DD22" i="3" l="1"/>
  <c r="DC39" i="3"/>
  <c r="DC40" i="3"/>
  <c r="DE22" i="3" l="1"/>
  <c r="DD40" i="3"/>
  <c r="DD39" i="3"/>
  <c r="DF22" i="3" l="1"/>
  <c r="DE40" i="3"/>
  <c r="DE39" i="3"/>
  <c r="DG22" i="3" l="1"/>
  <c r="DF40" i="3"/>
  <c r="DF39" i="3"/>
  <c r="DH22" i="3" l="1"/>
  <c r="DG39" i="3"/>
  <c r="DG40" i="3"/>
  <c r="DI22" i="3" l="1"/>
  <c r="DH40" i="3"/>
  <c r="DH39" i="3"/>
  <c r="DJ22" i="3" l="1"/>
  <c r="DI39" i="3"/>
  <c r="DI40" i="3"/>
  <c r="DK22" i="3" l="1"/>
  <c r="DJ39" i="3"/>
  <c r="DJ40" i="3"/>
  <c r="DL22" i="3" l="1"/>
  <c r="DK40" i="3"/>
  <c r="DK39" i="3"/>
  <c r="DM22" i="3" l="1"/>
  <c r="DL39" i="3"/>
  <c r="DL40" i="3"/>
  <c r="DN22" i="3" l="1"/>
  <c r="DM40" i="3"/>
  <c r="DM39" i="3"/>
  <c r="DO22" i="3" l="1"/>
  <c r="DN39" i="3"/>
  <c r="DN40" i="3"/>
  <c r="DP22" i="3" l="1"/>
  <c r="DO39" i="3"/>
  <c r="DO40" i="3"/>
  <c r="DQ22" i="3" l="1"/>
  <c r="DP39" i="3"/>
  <c r="DP40" i="3"/>
  <c r="DR22" i="3" l="1"/>
  <c r="DQ40" i="3"/>
  <c r="DQ39" i="3"/>
  <c r="DS22" i="3" l="1"/>
  <c r="DR40" i="3"/>
  <c r="DR39" i="3"/>
  <c r="DT22" i="3" l="1"/>
  <c r="DS39" i="3"/>
  <c r="DS40" i="3"/>
  <c r="DU22" i="3" l="1"/>
  <c r="DT40" i="3"/>
  <c r="DT39" i="3"/>
  <c r="DV22" i="3" l="1"/>
  <c r="DU39" i="3"/>
  <c r="DU40" i="3"/>
  <c r="DW22" i="3" l="1"/>
  <c r="DV40" i="3"/>
  <c r="DV39" i="3"/>
  <c r="DX22" i="3" l="1"/>
  <c r="DW40" i="3"/>
  <c r="DW39" i="3"/>
  <c r="DY22" i="3" l="1"/>
  <c r="DX39" i="3"/>
  <c r="DX40" i="3"/>
  <c r="DZ22" i="3" l="1"/>
  <c r="DY40" i="3"/>
  <c r="DY39" i="3"/>
  <c r="EA22" i="3" l="1"/>
  <c r="DZ40" i="3"/>
  <c r="DZ39" i="3"/>
  <c r="EB22" i="3" l="1"/>
  <c r="EA40" i="3"/>
  <c r="EA39" i="3"/>
  <c r="EC22" i="3" l="1"/>
  <c r="EB39" i="3"/>
  <c r="EB40" i="3"/>
  <c r="ED22" i="3" l="1"/>
  <c r="EC39" i="3"/>
  <c r="EC40" i="3"/>
  <c r="EE22" i="3" l="1"/>
  <c r="ED39" i="3"/>
  <c r="ED40" i="3"/>
  <c r="EF22" i="3" l="1"/>
  <c r="EE39" i="3"/>
  <c r="EE40" i="3"/>
  <c r="EG22" i="3" l="1"/>
  <c r="EF39" i="3"/>
  <c r="EF40" i="3"/>
  <c r="EH22" i="3" l="1"/>
  <c r="EG40" i="3"/>
  <c r="EG39" i="3"/>
  <c r="EI22" i="3" l="1"/>
  <c r="EH40" i="3"/>
  <c r="EH39" i="3"/>
  <c r="EJ22" i="3" l="1"/>
  <c r="EI40" i="3"/>
  <c r="EI39" i="3"/>
  <c r="EK22" i="3" l="1"/>
  <c r="EJ40" i="3"/>
  <c r="EJ39" i="3"/>
  <c r="EL22" i="3" l="1"/>
  <c r="EK40" i="3"/>
  <c r="EK39" i="3"/>
  <c r="EM22" i="3" l="1"/>
  <c r="EL39" i="3"/>
  <c r="EL40" i="3"/>
  <c r="EN22" i="3" l="1"/>
  <c r="EM40" i="3"/>
  <c r="EM39" i="3"/>
  <c r="EO22" i="3" l="1"/>
  <c r="EN39" i="3"/>
  <c r="EN40" i="3"/>
  <c r="EP22" i="3" l="1"/>
  <c r="EO40" i="3"/>
  <c r="EO39" i="3"/>
  <c r="EQ22" i="3" l="1"/>
  <c r="EP40" i="3"/>
  <c r="EP39" i="3"/>
  <c r="ER22" i="3" l="1"/>
  <c r="EQ39" i="3"/>
  <c r="EQ40" i="3"/>
  <c r="ES22" i="3" l="1"/>
  <c r="ER39" i="3"/>
  <c r="ER40" i="3"/>
  <c r="ET22" i="3" l="1"/>
  <c r="ES40" i="3"/>
  <c r="ES39" i="3"/>
  <c r="EU22" i="3" l="1"/>
  <c r="ET40" i="3"/>
  <c r="ET39" i="3"/>
  <c r="EV22" i="3" l="1"/>
  <c r="EU40" i="3"/>
  <c r="EU39" i="3"/>
  <c r="EW22" i="3" l="1"/>
  <c r="EV40" i="3"/>
  <c r="EV39" i="3"/>
  <c r="EX22" i="3" l="1"/>
  <c r="EW39" i="3"/>
  <c r="EW40" i="3"/>
  <c r="EY22" i="3" l="1"/>
  <c r="EX39" i="3"/>
  <c r="EX40" i="3"/>
  <c r="EZ22" i="3" l="1"/>
  <c r="EY40" i="3"/>
  <c r="EY39" i="3"/>
  <c r="FA22" i="3" l="1"/>
  <c r="EZ39" i="3"/>
  <c r="EZ40" i="3"/>
  <c r="FB22" i="3" l="1"/>
  <c r="FA40" i="3"/>
  <c r="FA39" i="3"/>
  <c r="FC22" i="3" l="1"/>
  <c r="FB40" i="3"/>
  <c r="FB39" i="3"/>
  <c r="FD22" i="3" l="1"/>
  <c r="FC40" i="3"/>
  <c r="FC39" i="3"/>
  <c r="FE22" i="3" l="1"/>
  <c r="FD40" i="3"/>
  <c r="FD39" i="3"/>
  <c r="FF22" i="3" l="1"/>
  <c r="FE39" i="3"/>
  <c r="FE40" i="3"/>
  <c r="FG22" i="3" l="1"/>
  <c r="FF40" i="3"/>
  <c r="FF39" i="3"/>
  <c r="FH22" i="3" l="1"/>
  <c r="FG40" i="3"/>
  <c r="FG39" i="3"/>
  <c r="FI22" i="3" l="1"/>
  <c r="FH39" i="3"/>
  <c r="FH40" i="3"/>
  <c r="FJ22" i="3" l="1"/>
  <c r="FI40" i="3"/>
  <c r="FI39" i="3"/>
  <c r="FK22" i="3" l="1"/>
  <c r="FJ39" i="3"/>
  <c r="FJ40" i="3"/>
  <c r="FL22" i="3" l="1"/>
  <c r="FK40" i="3"/>
  <c r="FK39" i="3"/>
  <c r="FM22" i="3" l="1"/>
  <c r="FL40" i="3"/>
  <c r="FL39" i="3"/>
  <c r="FN22" i="3" l="1"/>
  <c r="FM39" i="3"/>
  <c r="FM40" i="3"/>
  <c r="FO22" i="3" l="1"/>
  <c r="FN40" i="3"/>
  <c r="FN39" i="3"/>
  <c r="FP22" i="3" l="1"/>
  <c r="FO39" i="3"/>
  <c r="FO40" i="3"/>
  <c r="FQ22" i="3" l="1"/>
  <c r="FP39" i="3"/>
  <c r="FP40" i="3"/>
  <c r="FR22" i="3" l="1"/>
  <c r="FQ40" i="3"/>
  <c r="FQ39" i="3"/>
  <c r="FS22" i="3" l="1"/>
  <c r="FR39" i="3"/>
  <c r="FR40" i="3"/>
  <c r="FT22" i="3" l="1"/>
  <c r="FS39" i="3"/>
  <c r="FS40" i="3"/>
  <c r="FU22" i="3" l="1"/>
  <c r="FT39" i="3"/>
  <c r="FT40" i="3"/>
  <c r="FV22" i="3" l="1"/>
  <c r="FU40" i="3"/>
  <c r="FU39" i="3"/>
  <c r="FW22" i="3" l="1"/>
  <c r="FV40" i="3"/>
  <c r="FV39" i="3"/>
  <c r="FX22" i="3" l="1"/>
  <c r="FW39" i="3"/>
  <c r="FW40" i="3"/>
  <c r="FY22" i="3" l="1"/>
  <c r="FX40" i="3"/>
  <c r="FX39" i="3"/>
  <c r="FZ22" i="3" l="1"/>
  <c r="FY40" i="3"/>
  <c r="FY39" i="3"/>
  <c r="GA22" i="3" l="1"/>
  <c r="FZ39" i="3"/>
  <c r="FZ40" i="3"/>
  <c r="GB22" i="3" l="1"/>
  <c r="GA40" i="3"/>
  <c r="GA39" i="3"/>
  <c r="GC22" i="3" l="1"/>
  <c r="GB40" i="3"/>
  <c r="GB39" i="3"/>
  <c r="GD22" i="3" l="1"/>
  <c r="GC39" i="3"/>
  <c r="GC40" i="3"/>
  <c r="GE22" i="3" l="1"/>
  <c r="GD40" i="3"/>
  <c r="GD39" i="3"/>
  <c r="GF22" i="3" l="1"/>
  <c r="GE39" i="3"/>
  <c r="GE40" i="3"/>
  <c r="GG22" i="3" l="1"/>
  <c r="GF39" i="3"/>
  <c r="GF40" i="3"/>
  <c r="GH22" i="3" l="1"/>
  <c r="GG39" i="3"/>
  <c r="GG40" i="3"/>
  <c r="GI22" i="3" l="1"/>
  <c r="GH39" i="3"/>
  <c r="GH40" i="3"/>
  <c r="GJ22" i="3" l="1"/>
  <c r="GI39" i="3"/>
  <c r="GI40" i="3"/>
  <c r="GK22" i="3" l="1"/>
  <c r="GJ39" i="3"/>
  <c r="GJ40" i="3"/>
  <c r="GL22" i="3" l="1"/>
  <c r="GK39" i="3"/>
  <c r="GK40" i="3"/>
  <c r="GM22" i="3" l="1"/>
  <c r="GL40" i="3"/>
  <c r="GL39" i="3"/>
  <c r="GN22" i="3" l="1"/>
  <c r="GM39" i="3"/>
  <c r="GM40" i="3"/>
  <c r="GO22" i="3" l="1"/>
  <c r="GN39" i="3"/>
  <c r="GN40" i="3"/>
  <c r="GP22" i="3" l="1"/>
  <c r="GO40" i="3"/>
  <c r="GO39" i="3"/>
  <c r="GQ22" i="3" l="1"/>
  <c r="GP40" i="3"/>
  <c r="GP39" i="3"/>
  <c r="GR22" i="3" l="1"/>
  <c r="GQ39" i="3"/>
  <c r="GQ40" i="3"/>
  <c r="GS22" i="3" l="1"/>
  <c r="GR39" i="3"/>
  <c r="GR40" i="3"/>
  <c r="GT22" i="3" l="1"/>
  <c r="GS40" i="3"/>
  <c r="GS39" i="3"/>
  <c r="GU22" i="3" l="1"/>
  <c r="GT39" i="3"/>
  <c r="GT40" i="3"/>
  <c r="GV22" i="3" l="1"/>
  <c r="GU39" i="3"/>
  <c r="GU40" i="3"/>
  <c r="GW22" i="3" l="1"/>
  <c r="GV39" i="3"/>
  <c r="GV40" i="3"/>
  <c r="GX22" i="3" l="1"/>
  <c r="GW40" i="3"/>
  <c r="GW39" i="3"/>
  <c r="GY22" i="3" l="1"/>
  <c r="GX40" i="3"/>
  <c r="GX39" i="3"/>
  <c r="GZ22" i="3" l="1"/>
  <c r="GY40" i="3"/>
  <c r="GY39" i="3"/>
  <c r="HA22" i="3" l="1"/>
  <c r="GZ40" i="3"/>
  <c r="GZ39" i="3"/>
  <c r="HB22" i="3" l="1"/>
  <c r="HA39" i="3"/>
  <c r="HA40" i="3"/>
  <c r="HC22" i="3" l="1"/>
  <c r="HB40" i="3"/>
  <c r="HB39" i="3"/>
  <c r="HD22" i="3" l="1"/>
  <c r="HC39" i="3"/>
  <c r="HC40" i="3"/>
  <c r="HE22" i="3" l="1"/>
  <c r="HD39" i="3"/>
  <c r="HD40" i="3"/>
  <c r="HF22" i="3" l="1"/>
  <c r="HE39" i="3"/>
  <c r="HE40" i="3"/>
  <c r="HG22" i="3" l="1"/>
  <c r="HF40" i="3"/>
  <c r="HF39" i="3"/>
  <c r="HH22" i="3" l="1"/>
  <c r="HG40" i="3"/>
  <c r="HG39" i="3"/>
  <c r="HI22" i="3" l="1"/>
  <c r="HH39" i="3"/>
  <c r="HH40" i="3"/>
  <c r="HJ22" i="3" l="1"/>
  <c r="HI39" i="3"/>
  <c r="HI40" i="3"/>
  <c r="HK22" i="3" l="1"/>
  <c r="HJ39" i="3"/>
  <c r="HJ40" i="3"/>
  <c r="HL22" i="3" l="1"/>
  <c r="HK40" i="3"/>
  <c r="HK39" i="3"/>
  <c r="HM22" i="3" l="1"/>
  <c r="HL40" i="3"/>
  <c r="HL39" i="3"/>
  <c r="HN22" i="3" l="1"/>
  <c r="HM39" i="3"/>
  <c r="HM40" i="3"/>
  <c r="HO22" i="3" l="1"/>
  <c r="HN39" i="3"/>
  <c r="HN40" i="3"/>
  <c r="HP22" i="3" l="1"/>
  <c r="HO40" i="3"/>
  <c r="HO39" i="3"/>
  <c r="HQ22" i="3" l="1"/>
  <c r="HP39" i="3"/>
  <c r="HP40" i="3"/>
  <c r="HR22" i="3" l="1"/>
  <c r="HQ39" i="3"/>
  <c r="HQ40" i="3"/>
  <c r="HS22" i="3" l="1"/>
  <c r="HR40" i="3"/>
  <c r="HR39" i="3"/>
  <c r="HT22" i="3" l="1"/>
  <c r="HS40" i="3"/>
  <c r="HS39" i="3"/>
  <c r="HU22" i="3" l="1"/>
  <c r="HT40" i="3"/>
  <c r="HT39" i="3"/>
  <c r="HV22" i="3" l="1"/>
  <c r="HU40" i="3"/>
  <c r="HU39" i="3"/>
  <c r="HW22" i="3" l="1"/>
  <c r="HV39" i="3"/>
  <c r="HV40" i="3"/>
  <c r="HX22" i="3" l="1"/>
  <c r="HW40" i="3"/>
  <c r="HW39" i="3"/>
  <c r="HY22" i="3" l="1"/>
  <c r="HX39" i="3"/>
  <c r="HX40" i="3"/>
  <c r="HZ22" i="3" l="1"/>
  <c r="HY40" i="3"/>
  <c r="HY39" i="3"/>
  <c r="IA22" i="3" l="1"/>
  <c r="HZ39" i="3"/>
  <c r="HZ40" i="3"/>
  <c r="IB22" i="3" l="1"/>
  <c r="IA40" i="3"/>
  <c r="IA39" i="3"/>
  <c r="IC22" i="3" l="1"/>
  <c r="IB39" i="3"/>
  <c r="IB40" i="3"/>
  <c r="ID22" i="3" l="1"/>
  <c r="IC40" i="3"/>
  <c r="IC39" i="3"/>
  <c r="IE22" i="3" l="1"/>
  <c r="ID40" i="3"/>
  <c r="ID39" i="3"/>
  <c r="IF22" i="3" l="1"/>
  <c r="IE40" i="3"/>
  <c r="IE39" i="3"/>
  <c r="IG22" i="3" l="1"/>
  <c r="IF39" i="3"/>
  <c r="IF40" i="3"/>
  <c r="IH22" i="3" l="1"/>
  <c r="IG39" i="3"/>
  <c r="IG40" i="3"/>
  <c r="II22" i="3" l="1"/>
  <c r="IH39" i="3"/>
  <c r="IH40" i="3"/>
  <c r="IJ22" i="3" l="1"/>
  <c r="II39" i="3"/>
  <c r="II40" i="3"/>
  <c r="IK22" i="3" l="1"/>
  <c r="IJ39" i="3"/>
  <c r="IJ40" i="3"/>
  <c r="IL22" i="3" l="1"/>
  <c r="IK40" i="3"/>
  <c r="IK39" i="3"/>
  <c r="IM22" i="3" l="1"/>
  <c r="IL39" i="3"/>
  <c r="IL40" i="3"/>
  <c r="IN22" i="3" l="1"/>
  <c r="IM39" i="3"/>
  <c r="IM40" i="3"/>
  <c r="IO22" i="3" l="1"/>
  <c r="IN39" i="3"/>
  <c r="IN40" i="3"/>
  <c r="IP22" i="3" l="1"/>
  <c r="IO39" i="3"/>
  <c r="IO40" i="3"/>
  <c r="IQ22" i="3" l="1"/>
  <c r="IP40" i="3"/>
  <c r="IP39" i="3"/>
  <c r="IR22" i="3" l="1"/>
  <c r="IQ40" i="3"/>
  <c r="IQ39" i="3"/>
  <c r="IS22" i="3" l="1"/>
  <c r="IR40" i="3"/>
  <c r="IR39" i="3"/>
  <c r="IT22" i="3" l="1"/>
  <c r="IS39" i="3"/>
  <c r="IS40" i="3"/>
  <c r="IU22" i="3" l="1"/>
  <c r="IT39" i="3"/>
  <c r="IT40" i="3"/>
  <c r="IV22" i="3" l="1"/>
  <c r="IU40" i="3"/>
  <c r="IU39" i="3"/>
  <c r="IW22" i="3" l="1"/>
  <c r="IV39" i="3"/>
  <c r="IV40" i="3"/>
  <c r="IX22" i="3" l="1"/>
  <c r="IW40" i="3"/>
  <c r="IW39" i="3"/>
  <c r="IY22" i="3" l="1"/>
  <c r="IX40" i="3"/>
  <c r="IX39" i="3"/>
  <c r="IZ22" i="3" l="1"/>
  <c r="IY39" i="3"/>
  <c r="IY40" i="3"/>
  <c r="JA22" i="3" l="1"/>
  <c r="IZ39" i="3"/>
  <c r="IZ40" i="3"/>
  <c r="JB22" i="3" l="1"/>
  <c r="JA40" i="3"/>
  <c r="JA39" i="3"/>
  <c r="JC22" i="3" l="1"/>
  <c r="JB39" i="3"/>
  <c r="JB40" i="3"/>
  <c r="JD22" i="3" l="1"/>
  <c r="JC40" i="3"/>
  <c r="JC39" i="3"/>
  <c r="JE22" i="3" l="1"/>
  <c r="JD40" i="3"/>
  <c r="JD39" i="3"/>
  <c r="JF22" i="3" l="1"/>
  <c r="JE40" i="3"/>
  <c r="JE39" i="3"/>
  <c r="JG22" i="3" l="1"/>
  <c r="JF39" i="3"/>
  <c r="JF40" i="3"/>
  <c r="JH22" i="3" l="1"/>
  <c r="JG39" i="3"/>
  <c r="JG40" i="3"/>
  <c r="JI22" i="3" l="1"/>
  <c r="JH39" i="3"/>
  <c r="JH40" i="3"/>
  <c r="JJ22" i="3" l="1"/>
  <c r="JI39" i="3"/>
  <c r="JI40" i="3"/>
  <c r="JK22" i="3" l="1"/>
  <c r="JJ39" i="3"/>
  <c r="JJ40" i="3"/>
  <c r="JL22" i="3" l="1"/>
  <c r="JK40" i="3"/>
  <c r="JK39" i="3"/>
  <c r="JM22" i="3" l="1"/>
  <c r="JL40" i="3"/>
  <c r="JL39" i="3"/>
  <c r="JN22" i="3" l="1"/>
  <c r="JM40" i="3"/>
  <c r="JM39" i="3"/>
  <c r="JO22" i="3" l="1"/>
  <c r="JN40" i="3"/>
  <c r="JN39" i="3"/>
  <c r="JP22" i="3" l="1"/>
  <c r="JO39" i="3"/>
  <c r="JO40" i="3"/>
  <c r="JQ22" i="3" l="1"/>
  <c r="JP39" i="3"/>
  <c r="JP40" i="3"/>
  <c r="JR22" i="3" l="1"/>
  <c r="JQ40" i="3"/>
  <c r="JQ39" i="3"/>
  <c r="JS22" i="3" l="1"/>
  <c r="JR39" i="3"/>
  <c r="JR40" i="3"/>
  <c r="JT22" i="3" l="1"/>
  <c r="JS39" i="3"/>
  <c r="JS40" i="3"/>
  <c r="JU22" i="3" l="1"/>
  <c r="JT39" i="3"/>
  <c r="JT40" i="3"/>
  <c r="JV22" i="3" l="1"/>
  <c r="JU39" i="3"/>
  <c r="JU40" i="3"/>
  <c r="JW22" i="3" l="1"/>
  <c r="JV39" i="3"/>
  <c r="JV40" i="3"/>
  <c r="JX22" i="3" l="1"/>
  <c r="JW40" i="3"/>
  <c r="JW39" i="3"/>
  <c r="JY22" i="3" l="1"/>
  <c r="JX39" i="3"/>
  <c r="JX40" i="3"/>
  <c r="JZ22" i="3" l="1"/>
  <c r="JY40" i="3"/>
  <c r="JY39" i="3"/>
  <c r="KA22" i="3" l="1"/>
  <c r="JZ40" i="3"/>
  <c r="JZ39" i="3"/>
  <c r="KB22" i="3" l="1"/>
  <c r="KA39" i="3"/>
  <c r="KA40" i="3"/>
  <c r="KC22" i="3" l="1"/>
  <c r="KB39" i="3"/>
  <c r="KB40" i="3"/>
  <c r="KD22" i="3" l="1"/>
  <c r="KC39" i="3"/>
  <c r="KC40" i="3"/>
  <c r="KE22" i="3" l="1"/>
  <c r="KD39" i="3"/>
  <c r="KD40" i="3"/>
  <c r="KF22" i="3" l="1"/>
  <c r="KE39" i="3"/>
  <c r="KE40" i="3"/>
  <c r="KG22" i="3" l="1"/>
  <c r="KF39" i="3"/>
  <c r="KF40" i="3"/>
  <c r="KH22" i="3" l="1"/>
  <c r="KG39" i="3"/>
  <c r="KG40" i="3"/>
  <c r="KI22" i="3" l="1"/>
  <c r="KH39" i="3"/>
  <c r="KH40" i="3"/>
  <c r="KJ22" i="3" l="1"/>
  <c r="KI39" i="3"/>
  <c r="KI40" i="3"/>
  <c r="KK22" i="3" l="1"/>
  <c r="KJ40" i="3"/>
  <c r="I16" i="19" s="1"/>
  <c r="KJ39" i="3"/>
  <c r="I15" i="19" s="1"/>
  <c r="F11" i="20" s="1"/>
  <c r="L11" i="20" s="1"/>
  <c r="KL22" i="3" l="1"/>
  <c r="KK39" i="3"/>
  <c r="KK40" i="3"/>
  <c r="KM22" i="3" l="1"/>
  <c r="KL40" i="3"/>
  <c r="KL39" i="3"/>
  <c r="KN22" i="3" l="1"/>
  <c r="KM40" i="3"/>
  <c r="KM39" i="3"/>
  <c r="KO22" i="3" l="1"/>
  <c r="KN40" i="3"/>
  <c r="KN39" i="3"/>
  <c r="KP22" i="3" l="1"/>
  <c r="KO40" i="3"/>
  <c r="KO39" i="3"/>
  <c r="KQ22" i="3" l="1"/>
  <c r="KP40" i="3"/>
  <c r="KP39" i="3"/>
  <c r="KR22" i="3" l="1"/>
  <c r="KQ39" i="3"/>
  <c r="KQ40" i="3"/>
  <c r="KS22" i="3" l="1"/>
  <c r="KR40" i="3"/>
  <c r="KR39" i="3"/>
  <c r="KT22" i="3" l="1"/>
  <c r="KS39" i="3"/>
  <c r="KS40" i="3"/>
  <c r="KU22" i="3" l="1"/>
  <c r="KT40" i="3"/>
  <c r="KT39" i="3"/>
  <c r="KV22" i="3" l="1"/>
  <c r="KU40" i="3"/>
  <c r="KU39" i="3"/>
  <c r="KW22" i="3" l="1"/>
  <c r="KV39" i="3"/>
  <c r="KV40" i="3"/>
  <c r="KX22" i="3" l="1"/>
  <c r="KW40" i="3"/>
  <c r="KW39" i="3"/>
  <c r="KY22" i="3" l="1"/>
  <c r="KX40" i="3"/>
  <c r="J16" i="19" s="1"/>
  <c r="KX39" i="3"/>
  <c r="J15" i="19" s="1"/>
  <c r="F12" i="20" s="1"/>
  <c r="L12" i="20" s="1"/>
  <c r="KZ22" i="3" l="1"/>
  <c r="KY39" i="3"/>
  <c r="KY40" i="3"/>
  <c r="LA22" i="3" l="1"/>
  <c r="KZ40" i="3"/>
  <c r="KZ39" i="3"/>
  <c r="LB22" i="3" l="1"/>
  <c r="LA40" i="3"/>
  <c r="LA39" i="3"/>
  <c r="LC22" i="3" l="1"/>
  <c r="LB39" i="3"/>
  <c r="LB40" i="3"/>
  <c r="LD22" i="3" l="1"/>
  <c r="LC40" i="3"/>
  <c r="LC39" i="3"/>
  <c r="LE22" i="3" l="1"/>
  <c r="LD39" i="3"/>
  <c r="LD40" i="3"/>
  <c r="LF22" i="3" l="1"/>
  <c r="LE40" i="3"/>
  <c r="LE39" i="3"/>
  <c r="LG22" i="3" l="1"/>
  <c r="LF40" i="3"/>
  <c r="LF39" i="3"/>
  <c r="LH22" i="3" l="1"/>
  <c r="LG40" i="3"/>
  <c r="LG39" i="3"/>
  <c r="LI22" i="3" l="1"/>
  <c r="LH39" i="3"/>
  <c r="LH40" i="3"/>
  <c r="LI39" i="3" l="1"/>
  <c r="LI40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</commentList>
</comments>
</file>

<file path=xl/sharedStrings.xml><?xml version="1.0" encoding="utf-8"?>
<sst xmlns="http://schemas.openxmlformats.org/spreadsheetml/2006/main" count="3593" uniqueCount="211">
  <si>
    <t>Frecuencia</t>
  </si>
  <si>
    <t>18-24 años</t>
  </si>
  <si>
    <t>25-34 años</t>
  </si>
  <si>
    <t>35-49 años</t>
  </si>
  <si>
    <t>50+ años</t>
  </si>
  <si>
    <t>Hombre</t>
  </si>
  <si>
    <t>Mujer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</si>
  <si>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</si>
  <si>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</si>
  <si>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</si>
  <si>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</si>
  <si>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</si>
  <si>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</si>
  <si>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</si>
  <si>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</si>
  <si>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</si>
  <si>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i121magr - table - 25/11/2014 23:26:51</t>
  </si>
  <si>
    <t>.Total Bebidas Frias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</si>
  <si>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</si>
  <si>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</si>
  <si>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</si>
  <si>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</si>
  <si>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</si>
  <si>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</si>
  <si>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</si>
  <si>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</si>
  <si>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</si>
  <si>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</si>
  <si>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</si>
  <si>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</si>
  <si>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</si>
  <si>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</si>
  <si>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</si>
  <si>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</si>
  <si>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</si>
  <si>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</si>
  <si>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</si>
  <si>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</si>
  <si>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</si>
  <si>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</si>
  <si>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</si>
  <si>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</si>
  <si>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</si>
  <si>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</si>
  <si>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</si>
  <si>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</si>
  <si>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</si>
  <si>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</si>
  <si>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Weighted Buyers</t>
  </si>
  <si>
    <t>Weighted Households</t>
  </si>
  <si>
    <t>Weighted Households 18+</t>
  </si>
  <si>
    <t>Measures = Weighted Buyers</t>
  </si>
  <si>
    <t>CONSUMICIONE</t>
  </si>
  <si>
    <t>WEIGHTED BUYERS</t>
  </si>
  <si>
    <t>10-17 años</t>
  </si>
  <si>
    <t>% Población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</si>
  <si>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</si>
  <si>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</si>
  <si>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</si>
  <si>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</si>
  <si>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</si>
  <si>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</si>
  <si>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</si>
  <si>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</si>
  <si>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</si>
  <si>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</si>
  <si>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</si>
  <si>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</si>
  <si>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</si>
  <si>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</si>
  <si>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</si>
  <si>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</si>
  <si>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</si>
  <si>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</si>
  <si>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</si>
  <si>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Valor (Mio €)</t>
  </si>
  <si>
    <t xml:space="preserve">Consumo x Cápita </t>
  </si>
  <si>
    <t>Analyzer Report</t>
  </si>
  <si>
    <t>VOLUMEN (Miles Kgs)</t>
  </si>
  <si>
    <t>VALOR (Miles Euros)</t>
  </si>
  <si>
    <t>CONSUMO X CAPITA</t>
  </si>
  <si>
    <t xml:space="preserve">   .TOTAL ALIMENTACION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</si>
  <si>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</si>
  <si>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</si>
  <si>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</si>
  <si>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</si>
  <si>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</si>
  <si>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</si>
  <si>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</si>
  <si>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Measures = Weighted Households</t>
  </si>
  <si>
    <t>PEARL</t>
  </si>
  <si>
    <t>PERIODO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</si>
  <si>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</si>
  <si>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</si>
  <si>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</si>
  <si>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</si>
  <si>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</si>
  <si>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</si>
  <si>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</si>
  <si>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</si>
  <si>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</si>
  <si>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</si>
  <si>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</si>
  <si>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</si>
  <si>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</si>
  <si>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</si>
  <si>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</si>
  <si>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</si>
  <si>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</si>
  <si>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</si>
  <si>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</si>
  <si>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</si>
  <si>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</si>
  <si>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</si>
  <si>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</si>
  <si>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</si>
  <si>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</si>
  <si>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Año 2016</t>
  </si>
  <si>
    <t>TRIMPERI = TRIM 3 2016\Total TRIMPERI</t>
  </si>
  <si>
    <t>TRIMPERL = TRIM 3 2016\Total TRIMPERL</t>
  </si>
  <si>
    <t>i121magr - table - 21/11/2016 11:07:20</t>
  </si>
  <si>
    <t xml:space="preserve">DEMOD = T.ESPAÑA  </t>
  </si>
  <si>
    <t>i121magr - table - 21/11/2016 11:12:21</t>
  </si>
  <si>
    <t>i121magr - table - 21/11/2016 11:18:21</t>
  </si>
  <si>
    <t>i121magr - table - 21/11/2016 11:19:39</t>
  </si>
  <si>
    <t>i121magr - table - 21/11/2016 11:21:02</t>
  </si>
  <si>
    <t>Trim 3 2016: Periodo comprendido entre Julio y Septiembre 2016.</t>
  </si>
  <si>
    <t>TRIMESTRE 3 2016</t>
  </si>
  <si>
    <t>TOTAL SNACKS</t>
  </si>
  <si>
    <t>PATATAS FRITAS Y OTROS SNACKS SALADOS</t>
  </si>
  <si>
    <t>PATATAS FRITAS</t>
  </si>
  <si>
    <t>gigante</t>
  </si>
  <si>
    <t>grande</t>
  </si>
  <si>
    <t>normal</t>
  </si>
  <si>
    <t>pequeño</t>
  </si>
  <si>
    <t>tapa</t>
  </si>
  <si>
    <t>OTROS SNACKS SALADOS</t>
  </si>
  <si>
    <t>FRUTOS SECOS</t>
  </si>
  <si>
    <t>CHOCOLATINAS/CHOCOLATES</t>
  </si>
  <si>
    <t>SUELTA</t>
  </si>
  <si>
    <t>PACK 2</t>
  </si>
  <si>
    <t>PACK 3</t>
  </si>
  <si>
    <t>PACK 4</t>
  </si>
  <si>
    <t>PACK 5</t>
  </si>
  <si>
    <t>PACK 6</t>
  </si>
  <si>
    <t>PACK 7</t>
  </si>
  <si>
    <t>PACK 8</t>
  </si>
  <si>
    <t>PACK 10</t>
  </si>
  <si>
    <t>PACK 12</t>
  </si>
  <si>
    <t>PACK 16</t>
  </si>
  <si>
    <t>PACK 18</t>
  </si>
  <si>
    <t>OTROS PACKS</t>
  </si>
  <si>
    <t>KILOS</t>
  </si>
  <si>
    <t>KILOS/INDIV</t>
  </si>
  <si>
    <t>TRIMPERI = TRIM 3 2016\Total TRIMPERL</t>
  </si>
  <si>
    <t>TOTAL CHICLES</t>
  </si>
  <si>
    <t>SUELTO</t>
  </si>
  <si>
    <t>STICK SINGLE</t>
  </si>
  <si>
    <t>STICK PACK</t>
  </si>
  <si>
    <t>BOX SINGLE</t>
  </si>
  <si>
    <t>BOX PACK</t>
  </si>
  <si>
    <t>BAG SINGLE</t>
  </si>
  <si>
    <t>BAG PACK</t>
  </si>
  <si>
    <t>BOTE SINGLE</t>
  </si>
  <si>
    <t>BOTE PACK</t>
  </si>
  <si>
    <t>SOBRE SINGLE</t>
  </si>
  <si>
    <t>SOBRE PACK</t>
  </si>
  <si>
    <t>BLISTER SINGLE</t>
  </si>
  <si>
    <t>BLISTER PACK</t>
  </si>
  <si>
    <t xml:space="preserve">SUELTOS X PIEZAS  </t>
  </si>
  <si>
    <t xml:space="preserve">PAQUETE ENVASADO  </t>
  </si>
  <si>
    <t xml:space="preserve">CAJITA ENVASADA  </t>
  </si>
  <si>
    <t xml:space="preserve">BOLSA  </t>
  </si>
  <si>
    <t xml:space="preserve">GRANEL  </t>
  </si>
  <si>
    <t xml:space="preserve">OTROS ENVASES  </t>
  </si>
  <si>
    <t xml:space="preserve">VARIEDAD CHUPA-CHUPS  </t>
  </si>
  <si>
    <t xml:space="preserve">BOTE  </t>
  </si>
  <si>
    <t xml:space="preserve">VARIOS PAQ./STICKS  </t>
  </si>
  <si>
    <t xml:space="preserve">VARIAS CAJITAS  </t>
  </si>
  <si>
    <t xml:space="preserve">VARIAS BOLSAS  </t>
  </si>
  <si>
    <t>CARAMELOS</t>
  </si>
  <si>
    <t>GOLOSINAS</t>
  </si>
  <si>
    <t>CAJITA ENVASADA</t>
  </si>
  <si>
    <t>BOLSA ENVASADA</t>
  </si>
  <si>
    <t>GRANEL AL PESO</t>
  </si>
  <si>
    <t>OTROS</t>
  </si>
  <si>
    <t>SUELTAS INDIVIDUALES</t>
  </si>
  <si>
    <t>CHICLES</t>
  </si>
  <si>
    <t>volumen (kilos)</t>
  </si>
  <si>
    <t>volumen x indiv (kilos)</t>
  </si>
  <si>
    <t>Precio Medio €/kilo</t>
  </si>
  <si>
    <r>
      <t>Volumen</t>
    </r>
    <r>
      <rPr>
        <sz val="12"/>
        <color theme="1"/>
        <rFont val="Calibri"/>
        <family val="2"/>
        <scheme val="minor"/>
      </rPr>
      <t xml:space="preserve"> (Mio kilos)</t>
    </r>
  </si>
  <si>
    <t>% Penetración</t>
  </si>
  <si>
    <r>
      <t xml:space="preserve">Consumo Medio </t>
    </r>
    <r>
      <rPr>
        <sz val="12"/>
        <color theme="1"/>
        <rFont val="Calibri"/>
        <family val="2"/>
        <scheme val="minor"/>
      </rPr>
      <t>(kilos x indiv)</t>
    </r>
  </si>
  <si>
    <t>Kilos x individuo</t>
  </si>
  <si>
    <t xml:space="preserve">TOTAL SNACKS </t>
  </si>
  <si>
    <t xml:space="preserve">PATATAS FRITAS  </t>
  </si>
  <si>
    <t>Clasificación en base a intervalos de gramaje</t>
  </si>
  <si>
    <t xml:space="preserve">FRUTOS SECOS  </t>
  </si>
  <si>
    <t xml:space="preserve">CHOCOLATINAS/CHOCOLATES </t>
  </si>
  <si>
    <t>Clasificación en base a marcas, en el caso de packs se multiplica por las uds que contenga el pack</t>
  </si>
  <si>
    <t xml:space="preserve">CHICLES  </t>
  </si>
  <si>
    <t>2 gr en uds sueltas, el resto en función del formato/pack</t>
  </si>
  <si>
    <t xml:space="preserve">CARAMELOS  </t>
  </si>
  <si>
    <t>5 gr en uds sueltas, el resto en función del paquete o bolsa</t>
  </si>
  <si>
    <t xml:space="preserve">GOLOSINAS  </t>
  </si>
  <si>
    <t>Kilos (Mio)</t>
  </si>
  <si>
    <t>PATATAS FRITAS+OTHER SNACKS</t>
  </si>
  <si>
    <t>OTHER SNACKS</t>
  </si>
  <si>
    <t>CHOCOLATINAS</t>
  </si>
  <si>
    <t xml:space="preserve">CARAMELOS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</si>
</sst>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51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24994659260841701"/>
      </right>
      <top/>
      <bottom style="dashed">
        <color theme="0" tint="-0.24994659260841701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75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4" fillId="0" borderId="0" xfId="0" applyFont="1" applyFill="1"/>
    <xf numFmtId="0" fontId="5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right"/>
    </xf>
    <xf numFmtId="0" fontId="8" fillId="0" borderId="0" xfId="0" applyFont="1" applyBorder="1"/>
    <xf numFmtId="0" fontId="9" fillId="0" borderId="0" xfId="0" applyFont="1" applyBorder="1"/>
    <xf numFmtId="0" fontId="10" fillId="0" borderId="0" xfId="1" applyFont="1" applyBorder="1"/>
    <xf numFmtId="0" fontId="11" fillId="0" borderId="0" xfId="0" applyFont="1"/>
    <xf numFmtId="0" fontId="0" fillId="5" borderId="0" xfId="0" applyFill="1"/>
    <xf numFmtId="0" fontId="0" fillId="5" borderId="0" xfId="0" applyFill="1" applyAlignment="1">
      <alignment horizontal="center"/>
    </xf>
    <xf numFmtId="0" fontId="11" fillId="5" borderId="0" xfId="0" applyFont="1" applyFill="1"/>
    <xf numFmtId="0" fontId="8" fillId="5" borderId="0" xfId="0" applyFont="1" applyFill="1"/>
    <xf numFmtId="0" fontId="0" fillId="4" borderId="0" xfId="0" applyFill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9" fillId="4" borderId="0" xfId="0" applyFont="1" applyFill="1" applyBorder="1" applyAlignment="1">
      <alignment horizontal="center" wrapText="1"/>
    </xf>
    <xf numFmtId="164" fontId="11" fillId="5" borderId="0" xfId="0" applyNumberFormat="1" applyFont="1" applyFill="1"/>
    <xf numFmtId="164" fontId="0" fillId="5" borderId="0" xfId="0" applyNumberFormat="1" applyFill="1"/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165" fontId="11" fillId="0" borderId="0" xfId="2" applyNumberFormat="1" applyFont="1" applyBorder="1" applyAlignment="1">
      <alignment horizontal="right"/>
    </xf>
    <xf numFmtId="0" fontId="19" fillId="0" borderId="0" xfId="0" applyFont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0" fillId="0" borderId="0" xfId="0" quotePrefix="1" applyFill="1"/>
    <xf numFmtId="0" fontId="15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11" fillId="0" borderId="0" xfId="0" applyFont="1" applyFill="1"/>
    <xf numFmtId="0" fontId="11" fillId="2" borderId="6" xfId="0" applyFont="1" applyFill="1" applyBorder="1" applyAlignment="1">
      <alignment horizontal="left" indent="2"/>
    </xf>
    <xf numFmtId="0" fontId="11" fillId="2" borderId="7" xfId="0" applyFont="1" applyFill="1" applyBorder="1" applyAlignment="1">
      <alignment horizontal="left" indent="2"/>
    </xf>
    <xf numFmtId="0" fontId="20" fillId="4" borderId="1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0" fontId="12" fillId="2" borderId="19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left" vertical="center" indent="2"/>
    </xf>
    <xf numFmtId="0" fontId="11" fillId="2" borderId="6" xfId="0" applyFont="1" applyFill="1" applyBorder="1" applyAlignment="1">
      <alignment horizontal="left" vertical="center" indent="2"/>
    </xf>
    <xf numFmtId="0" fontId="11" fillId="2" borderId="7" xfId="0" applyFont="1" applyFill="1" applyBorder="1" applyAlignment="1">
      <alignment horizontal="left" vertical="center" indent="2"/>
    </xf>
    <xf numFmtId="0" fontId="11" fillId="2" borderId="5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2"/>
    </xf>
    <xf numFmtId="165" fontId="11" fillId="0" borderId="8" xfId="2" applyNumberFormat="1" applyFont="1" applyBorder="1" applyAlignment="1">
      <alignment horizontal="center" vertical="center"/>
    </xf>
    <xf numFmtId="165" fontId="11" fillId="0" borderId="3" xfId="2" applyNumberFormat="1" applyFont="1" applyBorder="1" applyAlignment="1">
      <alignment horizontal="center" vertical="center"/>
    </xf>
    <xf numFmtId="165" fontId="11" fillId="0" borderId="4" xfId="2" applyNumberFormat="1" applyFont="1" applyBorder="1" applyAlignment="1">
      <alignment horizontal="center" vertical="center"/>
    </xf>
    <xf numFmtId="165" fontId="22" fillId="0" borderId="18" xfId="2" applyNumberFormat="1" applyFont="1" applyBorder="1" applyAlignment="1">
      <alignment horizontal="center" vertical="center"/>
    </xf>
    <xf numFmtId="165" fontId="11" fillId="0" borderId="4" xfId="2" applyNumberFormat="1" applyFont="1" applyBorder="1" applyAlignment="1">
      <alignment horizontal="right" vertical="center" indent="1"/>
    </xf>
    <xf numFmtId="165" fontId="11" fillId="0" borderId="8" xfId="2" applyNumberFormat="1" applyFont="1" applyBorder="1" applyAlignment="1">
      <alignment horizontal="right" vertical="center" indent="1"/>
    </xf>
    <xf numFmtId="165" fontId="11" fillId="0" borderId="3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1" fillId="0" borderId="2" xfId="2" applyNumberFormat="1" applyFont="1" applyBorder="1" applyAlignment="1">
      <alignment horizontal="right" vertical="center" indent="1"/>
    </xf>
    <xf numFmtId="165" fontId="11" fillId="0" borderId="0" xfId="0" applyNumberFormat="1" applyFont="1"/>
    <xf numFmtId="165" fontId="11" fillId="5" borderId="0" xfId="0" applyNumberFormat="1" applyFont="1" applyFill="1"/>
    <xf numFmtId="165" fontId="0" fillId="0" borderId="0" xfId="0" applyNumberFormat="1"/>
    <xf numFmtId="165" fontId="0" fillId="5" borderId="0" xfId="0" applyNumberFormat="1" applyFill="1"/>
    <xf numFmtId="165" fontId="12" fillId="0" borderId="8" xfId="2" applyNumberFormat="1" applyFont="1" applyBorder="1" applyAlignment="1">
      <alignment horizontal="right" vertical="center" indent="1"/>
    </xf>
    <xf numFmtId="165" fontId="12" fillId="0" borderId="2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6" fontId="12" fillId="0" borderId="8" xfId="2" applyNumberFormat="1" applyFont="1" applyBorder="1" applyAlignment="1">
      <alignment horizontal="right" vertical="center" indent="1"/>
    </xf>
    <xf numFmtId="166" fontId="12" fillId="0" borderId="2" xfId="2" applyNumberFormat="1" applyFont="1" applyBorder="1" applyAlignment="1">
      <alignment horizontal="right" vertical="center" indent="1"/>
    </xf>
    <xf numFmtId="0" fontId="8" fillId="4" borderId="0" xfId="0" applyFont="1" applyFill="1"/>
    <xf numFmtId="0" fontId="23" fillId="0" borderId="0" xfId="0" applyFont="1"/>
    <xf numFmtId="0" fontId="23" fillId="0" borderId="0" xfId="0" applyFont="1" applyBorder="1"/>
    <xf numFmtId="0" fontId="24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1" fillId="0" borderId="25" xfId="2" applyFont="1" applyBorder="1" applyAlignment="1">
      <alignment horizontal="center" vertical="center"/>
    </xf>
    <xf numFmtId="0" fontId="18" fillId="5" borderId="24" xfId="0" applyFont="1" applyFill="1" applyBorder="1" applyAlignment="1">
      <alignment horizontal="center" vertical="center"/>
    </xf>
    <xf numFmtId="43" fontId="12" fillId="0" borderId="29" xfId="2" applyFont="1" applyBorder="1" applyAlignment="1">
      <alignment horizontal="center" vertical="center"/>
    </xf>
    <xf numFmtId="43" fontId="11" fillId="0" borderId="32" xfId="2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49" fontId="26" fillId="0" borderId="0" xfId="0" applyNumberFormat="1" applyFont="1" applyAlignment="1">
      <alignment horizontal="left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28" fillId="3" borderId="0" xfId="0" applyFont="1" applyFill="1"/>
    <xf numFmtId="0" fontId="28" fillId="3" borderId="0" xfId="0" applyFont="1" applyFill="1" applyAlignment="1">
      <alignment wrapText="1"/>
    </xf>
    <xf numFmtId="0" fontId="30" fillId="3" borderId="0" xfId="0" applyFont="1" applyFill="1" applyAlignment="1">
      <alignment wrapText="1"/>
    </xf>
    <xf numFmtId="0" fontId="28" fillId="3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0" fillId="0" borderId="0" xfId="0" applyFont="1"/>
    <xf numFmtId="164" fontId="28" fillId="3" borderId="0" xfId="0" applyNumberFormat="1" applyFont="1" applyFill="1"/>
    <xf numFmtId="0" fontId="28" fillId="5" borderId="0" xfId="0" applyFont="1" applyFill="1"/>
    <xf numFmtId="2" fontId="28" fillId="5" borderId="0" xfId="0" applyNumberFormat="1" applyFont="1" applyFill="1"/>
    <xf numFmtId="164" fontId="28" fillId="5" borderId="0" xfId="0" applyNumberFormat="1" applyFont="1" applyFill="1" applyAlignment="1">
      <alignment horizontal="right" vertical="center"/>
    </xf>
    <xf numFmtId="0" fontId="31" fillId="0" borderId="0" xfId="0" applyFont="1"/>
    <xf numFmtId="165" fontId="21" fillId="0" borderId="38" xfId="2" applyNumberFormat="1" applyFont="1" applyBorder="1" applyAlignment="1">
      <alignment horizontal="center" vertical="center"/>
    </xf>
    <xf numFmtId="165" fontId="21" fillId="0" borderId="37" xfId="2" applyNumberFormat="1" applyFont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33" fillId="7" borderId="0" xfId="0" applyFont="1" applyFill="1"/>
    <xf numFmtId="0" fontId="33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39" xfId="0" applyBorder="1"/>
    <xf numFmtId="166" fontId="0" fillId="5" borderId="40" xfId="2" applyNumberFormat="1" applyFont="1" applyFill="1" applyBorder="1"/>
    <xf numFmtId="0" fontId="0" fillId="0" borderId="41" xfId="0" applyBorder="1"/>
    <xf numFmtId="166" fontId="0" fillId="5" borderId="42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43" fontId="12" fillId="0" borderId="35" xfId="2" applyFont="1" applyBorder="1" applyAlignment="1">
      <alignment horizontal="center" vertical="center"/>
    </xf>
    <xf numFmtId="43" fontId="11" fillId="0" borderId="43" xfId="2" applyFont="1" applyBorder="1" applyAlignment="1">
      <alignment horizontal="center" vertical="center"/>
    </xf>
    <xf numFmtId="43" fontId="11" fillId="0" borderId="44" xfId="2" applyFont="1" applyBorder="1" applyAlignment="1">
      <alignment horizontal="center" vertical="center"/>
    </xf>
    <xf numFmtId="0" fontId="22" fillId="0" borderId="0" xfId="0" applyFont="1"/>
    <xf numFmtId="0" fontId="28" fillId="0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5" borderId="0" xfId="2" applyNumberFormat="1" applyFont="1" applyFill="1"/>
    <xf numFmtId="166" fontId="0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5" fontId="11" fillId="0" borderId="5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7" xfId="2" applyNumberFormat="1" applyFont="1" applyBorder="1" applyAlignment="1">
      <alignment horizontal="center" vertical="center"/>
    </xf>
    <xf numFmtId="166" fontId="20" fillId="0" borderId="46" xfId="2" applyNumberFormat="1" applyFont="1" applyBorder="1" applyAlignment="1">
      <alignment horizontal="center" vertical="center"/>
    </xf>
    <xf numFmtId="165" fontId="21" fillId="0" borderId="46" xfId="2" applyNumberFormat="1" applyFont="1" applyBorder="1" applyAlignment="1">
      <alignment horizontal="center" vertical="center"/>
    </xf>
    <xf numFmtId="165" fontId="21" fillId="0" borderId="36" xfId="2" applyNumberFormat="1" applyFont="1" applyBorder="1" applyAlignment="1">
      <alignment horizontal="center" vertical="center"/>
    </xf>
    <xf numFmtId="166" fontId="12" fillId="0" borderId="5" xfId="2" applyNumberFormat="1" applyFont="1" applyBorder="1" applyAlignment="1">
      <alignment horizontal="right" vertical="center" indent="1"/>
    </xf>
    <xf numFmtId="165" fontId="11" fillId="0" borderId="11" xfId="2" applyNumberFormat="1" applyFont="1" applyBorder="1" applyAlignment="1">
      <alignment horizontal="right" vertical="center" indent="1"/>
    </xf>
    <xf numFmtId="165" fontId="11" fillId="0" borderId="6" xfId="2" applyNumberFormat="1" applyFont="1" applyBorder="1" applyAlignment="1">
      <alignment horizontal="right" vertical="center" indent="1"/>
    </xf>
    <xf numFmtId="165" fontId="11" fillId="0" borderId="7" xfId="2" applyNumberFormat="1" applyFont="1" applyBorder="1" applyAlignment="1">
      <alignment horizontal="right" vertical="center" indent="1"/>
    </xf>
    <xf numFmtId="165" fontId="11" fillId="0" borderId="5" xfId="2" applyNumberFormat="1" applyFont="1" applyBorder="1" applyAlignment="1">
      <alignment horizontal="right" vertical="center" indent="1"/>
    </xf>
    <xf numFmtId="166" fontId="20" fillId="0" borderId="36" xfId="2" applyNumberFormat="1" applyFont="1" applyBorder="1" applyAlignment="1">
      <alignment horizontal="center" vertical="center"/>
    </xf>
    <xf numFmtId="165" fontId="12" fillId="0" borderId="5" xfId="2" applyNumberFormat="1" applyFont="1" applyBorder="1" applyAlignment="1">
      <alignment horizontal="right" vertical="center" indent="1"/>
    </xf>
    <xf numFmtId="0" fontId="0" fillId="2" borderId="9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166" fontId="11" fillId="0" borderId="15" xfId="2" applyNumberFormat="1" applyFont="1" applyBorder="1" applyAlignment="1">
      <alignment horizontal="center" vertical="center" wrapText="1"/>
    </xf>
    <xf numFmtId="166" fontId="11" fillId="0" borderId="17" xfId="2" applyNumberFormat="1" applyFont="1" applyBorder="1" applyAlignment="1">
      <alignment horizontal="center" vertical="center" wrapText="1"/>
    </xf>
    <xf numFmtId="0" fontId="11" fillId="0" borderId="14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 indent="1"/>
    </xf>
    <xf numFmtId="43" fontId="12" fillId="0" borderId="29" xfId="2" applyNumberFormat="1" applyFont="1" applyBorder="1" applyAlignment="1">
      <alignment horizontal="center" vertical="center"/>
    </xf>
    <xf numFmtId="43" fontId="11" fillId="0" borderId="25" xfId="2" applyNumberFormat="1" applyFont="1" applyBorder="1" applyAlignment="1">
      <alignment horizontal="center" vertical="center"/>
    </xf>
    <xf numFmtId="43" fontId="11" fillId="0" borderId="32" xfId="2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0" xfId="0"/>
    <xf numFmtId="43" fontId="11" fillId="0" borderId="3" xfId="2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3" fontId="11" fillId="0" borderId="6" xfId="2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3" fontId="12" fillId="0" borderId="30" xfId="2" applyNumberFormat="1" applyFont="1" applyBorder="1" applyAlignment="1">
      <alignment horizontal="center" vertical="center"/>
    </xf>
    <xf numFmtId="43" fontId="11" fillId="0" borderId="31" xfId="2" applyNumberFormat="1" applyFont="1" applyBorder="1" applyAlignment="1">
      <alignment horizontal="center" vertical="center"/>
    </xf>
    <xf numFmtId="43" fontId="11" fillId="0" borderId="33" xfId="2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166" fontId="0" fillId="5" borderId="0" xfId="0" applyNumberFormat="1" applyFill="1"/>
    <xf numFmtId="166" fontId="0" fillId="0" borderId="0" xfId="2" applyNumberFormat="1" applyFont="1"/>
    <xf numFmtId="165" fontId="0" fillId="5" borderId="0" xfId="2" applyNumberFormat="1" applyFont="1" applyFill="1"/>
    <xf numFmtId="0" fontId="0" fillId="0" borderId="0" xfId="0" applyFill="1" applyBorder="1" applyAlignment="1">
      <alignment horizontal="center"/>
    </xf>
    <xf numFmtId="0" fontId="13" fillId="4" borderId="0" xfId="1" applyFont="1" applyFill="1" applyBorder="1" applyAlignment="1">
      <alignment horizontal="center" vertical="center" wrapText="1"/>
    </xf>
    <xf numFmtId="0" fontId="0" fillId="6" borderId="48" xfId="0" applyFont="1" applyFill="1" applyBorder="1" applyAlignment="1">
      <alignment horizontal="left" vertical="center" indent="2"/>
    </xf>
    <xf numFmtId="0" fontId="0" fillId="6" borderId="45" xfId="0" applyFont="1" applyFill="1" applyBorder="1" applyAlignment="1">
      <alignment horizontal="left" vertical="center" indent="2"/>
    </xf>
    <xf numFmtId="0" fontId="0" fillId="6" borderId="48" xfId="0" applyFont="1" applyFill="1" applyBorder="1" applyAlignment="1">
      <alignment horizontal="left" vertical="center" wrapText="1" indent="2"/>
    </xf>
    <xf numFmtId="0" fontId="0" fillId="6" borderId="45" xfId="0" applyFont="1" applyFill="1" applyBorder="1" applyAlignment="1">
      <alignment horizontal="left" vertical="center" wrapText="1" indent="2"/>
    </xf>
    <xf numFmtId="0" fontId="0" fillId="6" borderId="49" xfId="0" applyFont="1" applyFill="1" applyBorder="1" applyAlignment="1">
      <alignment horizontal="left" vertical="center" indent="2"/>
    </xf>
    <xf numFmtId="0" fontId="0" fillId="6" borderId="50" xfId="0" applyFont="1" applyFill="1" applyBorder="1" applyAlignment="1">
      <alignment horizontal="left" vertical="center" indent="2"/>
    </xf>
    <xf numFmtId="0" fontId="15" fillId="4" borderId="23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25" fillId="4" borderId="26" xfId="0" applyFont="1" applyFill="1" applyBorder="1" applyAlignment="1">
      <alignment horizontal="center" vertical="center" wrapText="1" readingOrder="1"/>
    </xf>
    <xf numFmtId="0" fontId="25" fillId="4" borderId="27" xfId="0" applyFont="1" applyFill="1" applyBorder="1" applyAlignment="1">
      <alignment horizontal="center" vertical="center" wrapText="1" readingOrder="1"/>
    </xf>
    <xf numFmtId="0" fontId="0" fillId="6" borderId="34" xfId="0" applyFont="1" applyFill="1" applyBorder="1" applyAlignment="1">
      <alignment horizontal="left" vertical="center"/>
    </xf>
    <xf numFmtId="0" fontId="0" fillId="6" borderId="47" xfId="0" applyFont="1" applyFill="1" applyBorder="1" applyAlignment="1">
      <alignment horizontal="left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</cellXfs>
  <cellStyles count="4">
    <cellStyle name="Hipervínculo" xfId="1" builtinId="8"/>
    <cellStyle name="Millares" xfId="2" builtinId="3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efiniciones!A1"/><Relationship Id="rId2" Type="http://schemas.openxmlformats.org/officeDocument/2006/relationships/hyperlink" Target="#'FACTORES DE CONVERSI&#211;N'!A1"/><Relationship Id="rId1" Type="http://schemas.openxmlformats.org/officeDocument/2006/relationships/hyperlink" Target="#'TOTAL SNACKS'!A1"/><Relationship Id="rId5" Type="http://schemas.openxmlformats.org/officeDocument/2006/relationships/image" Target="../media/image1.png"/><Relationship Id="rId4" Type="http://schemas.openxmlformats.org/officeDocument/2006/relationships/hyperlink" Target="#'Resumen Fuera y Dentr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671286</xdr:colOff>
      <xdr:row>1</xdr:row>
      <xdr:rowOff>665162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4934857" cy="84659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Snacks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3`2016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Snacks</a:t>
          </a:r>
        </a:p>
      </xdr:txBody>
    </xdr:sp>
    <xdr:clientData/>
  </xdr:twoCellAnchor>
  <xdr:twoCellAnchor>
    <xdr:from>
      <xdr:col>2</xdr:col>
      <xdr:colOff>95248</xdr:colOff>
      <xdr:row>7</xdr:row>
      <xdr:rowOff>190499</xdr:rowOff>
    </xdr:from>
    <xdr:to>
      <xdr:col>7</xdr:col>
      <xdr:colOff>0</xdr:colOff>
      <xdr:row>9</xdr:row>
      <xdr:rowOff>74811</xdr:rowOff>
    </xdr:to>
    <xdr:sp macro="" textlink="">
      <xdr:nvSpPr>
        <xdr:cNvPr id="16" name="15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9</xdr:row>
      <xdr:rowOff>182333</xdr:rowOff>
    </xdr:from>
    <xdr:to>
      <xdr:col>7</xdr:col>
      <xdr:colOff>0</xdr:colOff>
      <xdr:row>11</xdr:row>
      <xdr:rowOff>161896</xdr:rowOff>
    </xdr:to>
    <xdr:sp macro="" textlink="">
      <xdr:nvSpPr>
        <xdr:cNvPr id="17" name="16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8</xdr:row>
      <xdr:rowOff>0</xdr:rowOff>
    </xdr:from>
    <xdr:to>
      <xdr:col>2</xdr:col>
      <xdr:colOff>4622</xdr:colOff>
      <xdr:row>9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109875</xdr:colOff>
      <xdr:row>5</xdr:row>
      <xdr:rowOff>142875</xdr:rowOff>
    </xdr:from>
    <xdr:to>
      <xdr:col>7</xdr:col>
      <xdr:colOff>11907</xdr:colOff>
      <xdr:row>7</xdr:row>
      <xdr:rowOff>3375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36219" y="1952625"/>
          <a:ext cx="5021719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725714</xdr:colOff>
      <xdr:row>0</xdr:row>
      <xdr:rowOff>9072</xdr:rowOff>
    </xdr:from>
    <xdr:to>
      <xdr:col>8</xdr:col>
      <xdr:colOff>789976</xdr:colOff>
      <xdr:row>1</xdr:row>
      <xdr:rowOff>662215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65CCD1E-894D-4391-9464-7E613DFC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89285" y="9072"/>
          <a:ext cx="2948977" cy="834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2214563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389188" y="40822"/>
          <a:ext cx="10018825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Snacks Fuera Hogar T3'16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2</xdr:row>
      <xdr:rowOff>154781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744415" y="687161"/>
          <a:ext cx="2017258" cy="49155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Snacks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DA510357-AA4D-46E2-A9F9-3AB3C129A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25401</xdr:colOff>
      <xdr:row>2</xdr:row>
      <xdr:rowOff>187326</xdr:rowOff>
    </xdr:from>
    <xdr:to>
      <xdr:col>2</xdr:col>
      <xdr:colOff>638175</xdr:colOff>
      <xdr:row>4</xdr:row>
      <xdr:rowOff>68263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47651" y="774701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3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1341600</xdr:colOff>
      <xdr:row>2</xdr:row>
      <xdr:rowOff>82167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CEF18E48-A1C8-49FB-8F10-A8EEA79B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2135186</xdr:colOff>
      <xdr:row>0</xdr:row>
      <xdr:rowOff>0</xdr:rowOff>
    </xdr:from>
    <xdr:to>
      <xdr:col>5</xdr:col>
      <xdr:colOff>619124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397124" y="0"/>
          <a:ext cx="5580063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Gramos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90104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BFC32B0D-7115-4564-AC46-E4529032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1643062</xdr:colOff>
      <xdr:row>0</xdr:row>
      <xdr:rowOff>0</xdr:rowOff>
    </xdr:from>
    <xdr:to>
      <xdr:col>1</xdr:col>
      <xdr:colOff>5191125</xdr:colOff>
      <xdr:row>1</xdr:row>
      <xdr:rowOff>11906</xdr:rowOff>
    </xdr:to>
    <xdr:sp macro="" textlink="">
      <xdr:nvSpPr>
        <xdr:cNvPr id="89" name="3 Rectángulo redondead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726406" y="0"/>
          <a:ext cx="3548063" cy="464344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6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6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6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6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6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6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6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6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6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6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6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6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6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6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6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6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6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6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6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6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6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6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6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6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6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6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6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6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6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6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6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6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6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6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6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6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6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6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6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6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6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6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6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6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6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6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6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6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6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6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6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6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6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6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6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6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6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6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6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6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6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6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6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6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6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6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6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6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6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6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6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6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6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6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6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6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6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1666875</xdr:colOff>
      <xdr:row>0</xdr:row>
      <xdr:rowOff>59531</xdr:rowOff>
    </xdr:from>
    <xdr:ext cx="3524250" cy="302419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50219" y="59531"/>
          <a:ext cx="3524250" cy="302419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>
    <xdr:from>
      <xdr:col>1</xdr:col>
      <xdr:colOff>5254625</xdr:colOff>
      <xdr:row>0</xdr:row>
      <xdr:rowOff>55562</xdr:rowOff>
    </xdr:from>
    <xdr:to>
      <xdr:col>2</xdr:col>
      <xdr:colOff>230190</xdr:colOff>
      <xdr:row>0</xdr:row>
      <xdr:rowOff>420685</xdr:rowOff>
    </xdr:to>
    <xdr:sp macro="" textlink="">
      <xdr:nvSpPr>
        <xdr:cNvPr id="111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5115473-3BC4-4ED6-A917-E22FE96F8FC5}"/>
            </a:ext>
          </a:extLst>
        </xdr:cNvPr>
        <xdr:cNvSpPr/>
      </xdr:nvSpPr>
      <xdr:spPr>
        <a:xfrm>
          <a:off x="5341938" y="55562"/>
          <a:ext cx="1595440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1608138</xdr:colOff>
      <xdr:row>1</xdr:row>
      <xdr:rowOff>34860</xdr:rowOff>
    </xdr:to>
    <xdr:pic>
      <xdr:nvPicPr>
        <xdr:cNvPr id="112" name="Imagen 111">
          <a:extLst>
            <a:ext uri="{FF2B5EF4-FFF2-40B4-BE49-F238E27FC236}">
              <a16:creationId xmlns="" xmlns:a16="http://schemas.microsoft.com/office/drawing/2014/main" id="{882BEAD5-5D43-43CA-8CB0-131D4E88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5451" cy="495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13"/>
  <sheetViews>
    <sheetView showGridLines="0" tabSelected="1" zoomScale="80" zoomScaleNormal="80" workbookViewId="0"/>
  </sheetViews>
  <sheetFormatPr baseColWidth="10" defaultColWidth="11.42578125" defaultRowHeight="15" x14ac:dyDescent="0.25"/>
  <cols>
    <col min="1" max="1" width="11.42578125" style="14" customWidth="1"/>
    <col min="2" max="2" width="7" style="14" customWidth="1"/>
    <col min="3" max="3" width="31.140625" style="14" customWidth="1"/>
    <col min="4" max="7" width="11.42578125" style="14"/>
    <col min="8" max="8" width="7" style="14" customWidth="1"/>
    <col min="9" max="16384" width="11.42578125" style="14"/>
  </cols>
  <sheetData>
    <row r="1" spans="1:9" x14ac:dyDescent="0.25">
      <c r="A1" s="18"/>
      <c r="B1" s="18"/>
      <c r="C1" s="18"/>
      <c r="D1" s="18"/>
      <c r="E1" s="18"/>
      <c r="F1" s="18"/>
      <c r="G1" s="18"/>
      <c r="H1" s="18"/>
      <c r="I1" s="18"/>
    </row>
    <row r="2" spans="1:9" ht="67.5" customHeight="1" x14ac:dyDescent="0.25">
      <c r="A2" s="254"/>
      <c r="B2" s="254"/>
      <c r="C2" s="254"/>
      <c r="D2" s="254"/>
      <c r="E2" s="254"/>
      <c r="F2" s="254"/>
      <c r="G2" s="18"/>
      <c r="H2" s="18"/>
      <c r="I2" s="18"/>
    </row>
    <row r="3" spans="1:9" x14ac:dyDescent="0.25">
      <c r="A3" s="8"/>
      <c r="B3" s="8"/>
      <c r="C3" s="8"/>
      <c r="D3" s="8"/>
      <c r="E3" s="8"/>
      <c r="F3" s="8"/>
      <c r="G3" s="18"/>
      <c r="H3" s="18"/>
      <c r="I3" s="18"/>
    </row>
    <row r="4" spans="1:9" x14ac:dyDescent="0.25">
      <c r="A4" s="8"/>
      <c r="B4" s="8"/>
      <c r="C4" s="11"/>
      <c r="D4" s="8"/>
      <c r="E4" s="8"/>
      <c r="F4" s="8"/>
      <c r="G4" s="18"/>
      <c r="H4" s="18"/>
      <c r="I4" s="18"/>
    </row>
    <row r="5" spans="1:9" s="17" customFormat="1" ht="30" customHeight="1" x14ac:dyDescent="0.45">
      <c r="A5" s="10"/>
      <c r="B5" s="9"/>
      <c r="C5" s="12"/>
      <c r="D5" s="10"/>
      <c r="E5" s="10"/>
      <c r="F5" s="10"/>
      <c r="G5" s="70"/>
      <c r="H5" s="70"/>
      <c r="I5" s="70"/>
    </row>
    <row r="6" spans="1:9" ht="30" customHeight="1" x14ac:dyDescent="0.25">
      <c r="A6" s="8"/>
      <c r="B6"/>
      <c r="C6"/>
      <c r="D6" s="8"/>
      <c r="E6" s="8"/>
      <c r="F6" s="8"/>
      <c r="G6" s="18"/>
      <c r="H6" s="18"/>
      <c r="I6" s="18"/>
    </row>
    <row r="7" spans="1:9" x14ac:dyDescent="0.25">
      <c r="A7"/>
      <c r="B7"/>
      <c r="C7"/>
      <c r="D7"/>
      <c r="E7"/>
      <c r="F7"/>
      <c r="G7" s="18"/>
      <c r="H7" s="18"/>
      <c r="I7" s="18"/>
    </row>
    <row r="8" spans="1:9" x14ac:dyDescent="0.25">
      <c r="A8"/>
      <c r="B8"/>
      <c r="C8"/>
      <c r="D8"/>
      <c r="E8"/>
      <c r="F8"/>
      <c r="G8" s="18"/>
      <c r="H8" s="18"/>
      <c r="I8" s="18"/>
    </row>
    <row r="9" spans="1:9" ht="28.5" x14ac:dyDescent="0.45">
      <c r="A9"/>
      <c r="B9" s="9"/>
      <c r="C9" s="12"/>
      <c r="D9"/>
      <c r="E9"/>
      <c r="F9"/>
      <c r="G9" s="18"/>
      <c r="H9" s="18"/>
      <c r="I9" s="18"/>
    </row>
    <row r="10" spans="1:9" ht="21" x14ac:dyDescent="0.35">
      <c r="A10"/>
      <c r="B10" s="8"/>
      <c r="C10" s="12"/>
      <c r="D10"/>
      <c r="E10"/>
      <c r="F10"/>
      <c r="G10" s="18"/>
      <c r="H10" s="18"/>
      <c r="I10" s="18"/>
    </row>
    <row r="11" spans="1:9" x14ac:dyDescent="0.25">
      <c r="A11"/>
      <c r="B11"/>
      <c r="C11"/>
      <c r="D11"/>
      <c r="E11"/>
      <c r="F11"/>
      <c r="G11" s="18"/>
      <c r="H11" s="18"/>
      <c r="I11" s="18"/>
    </row>
    <row r="12" spans="1:9" x14ac:dyDescent="0.25">
      <c r="A12"/>
      <c r="B12"/>
      <c r="C12"/>
      <c r="D12"/>
      <c r="E12"/>
      <c r="F12"/>
      <c r="G12" s="18"/>
      <c r="H12" s="18"/>
      <c r="I12" s="18"/>
    </row>
    <row r="13" spans="1:9" x14ac:dyDescent="0.25">
      <c r="A13"/>
      <c r="B13"/>
      <c r="C13"/>
      <c r="D13"/>
      <c r="E13"/>
      <c r="F13"/>
      <c r="G13" s="18"/>
      <c r="H13" s="18"/>
      <c r="I13" s="18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14" customWidth="1"/>
    <col min="2" max="2" width="36.140625" style="14" customWidth="1"/>
    <col min="3" max="3" width="14.140625" style="15" customWidth="1"/>
    <col min="4" max="4" width="16.5703125" style="15" customWidth="1"/>
    <col min="5" max="5" width="14.140625" style="15" customWidth="1"/>
    <col min="6" max="6" width="15" style="15" customWidth="1"/>
    <col min="7" max="7" width="14.85546875" style="15" customWidth="1"/>
    <col min="8" max="8" width="15.42578125" style="15" customWidth="1"/>
    <col min="9" max="9" width="14.140625" style="15" customWidth="1"/>
    <col min="10" max="11" width="14.140625" style="14" customWidth="1"/>
    <col min="12" max="12" width="11.7109375" style="14" customWidth="1"/>
    <col min="13" max="16384" width="11.42578125" style="14"/>
  </cols>
  <sheetData>
    <row r="1" spans="1:12" ht="52.5" customHeight="1" x14ac:dyDescent="0.25">
      <c r="A1" s="2"/>
      <c r="B1" s="19"/>
      <c r="C1" s="20"/>
      <c r="D1" s="20"/>
      <c r="E1" s="20"/>
      <c r="F1" s="20"/>
      <c r="G1" s="20"/>
      <c r="H1" s="20"/>
      <c r="I1" s="20"/>
      <c r="J1" s="20"/>
      <c r="K1" s="20"/>
      <c r="L1"/>
    </row>
    <row r="2" spans="1:12" ht="28.5" x14ac:dyDescent="0.45">
      <c r="A2" s="2"/>
      <c r="B2" s="5"/>
      <c r="C2" s="3"/>
      <c r="D2" s="3"/>
      <c r="E2" s="3"/>
      <c r="F2" s="3"/>
      <c r="G2" s="3"/>
      <c r="H2" s="3"/>
      <c r="I2" s="21"/>
      <c r="J2" s="255"/>
      <c r="K2" s="255"/>
      <c r="L2" s="2"/>
    </row>
    <row r="3" spans="1:12" ht="24" customHeight="1" x14ac:dyDescent="0.3">
      <c r="A3" s="2"/>
      <c r="B3" s="28"/>
      <c r="C3" s="3"/>
      <c r="D3" s="3"/>
      <c r="E3" s="3"/>
      <c r="F3" s="3"/>
      <c r="G3" s="3"/>
      <c r="H3" s="3"/>
      <c r="I3" s="21"/>
      <c r="J3" s="255"/>
      <c r="K3" s="255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26"/>
      <c r="C5" s="27"/>
      <c r="D5" s="27"/>
      <c r="E5" s="27"/>
      <c r="F5" s="27"/>
      <c r="G5" s="27"/>
      <c r="H5" s="27"/>
      <c r="I5" s="27"/>
      <c r="J5" s="27"/>
      <c r="K5" s="27"/>
      <c r="L5" s="2"/>
    </row>
    <row r="6" spans="1:12" ht="53.25" customHeight="1" thickBot="1" x14ac:dyDescent="0.3">
      <c r="A6" s="2"/>
      <c r="B6"/>
      <c r="C6" s="4" t="str">
        <f>datos!B4</f>
        <v>TOTAL SNACKS</v>
      </c>
      <c r="D6" s="4" t="str">
        <f>datos!C4</f>
        <v>PATATAS FRITAS Y OTROS SNACKS SALADOS</v>
      </c>
      <c r="E6" s="155" t="str">
        <f>datos!D4</f>
        <v>PATATAS FRITAS</v>
      </c>
      <c r="F6" s="155" t="str">
        <f>datos!J4</f>
        <v>OTROS SNACKS SALADOS</v>
      </c>
      <c r="G6" s="4" t="str">
        <f>datos!P4</f>
        <v>FRUTOS SECOS</v>
      </c>
      <c r="H6" s="4" t="str">
        <f>datos!V4</f>
        <v>CHOCOLATINAS/CHOCOLATES</v>
      </c>
      <c r="I6" s="4" t="str">
        <f>datos!KJ4</f>
        <v>CHICLES</v>
      </c>
      <c r="J6" s="4" t="str">
        <f>datos!KX4</f>
        <v>CARAMELOS</v>
      </c>
      <c r="K6" s="156" t="str">
        <f>datos!LJ4</f>
        <v>GOLOSINAS</v>
      </c>
      <c r="L6"/>
    </row>
    <row r="7" spans="1:12" s="16" customFormat="1" ht="18" customHeight="1" x14ac:dyDescent="0.25">
      <c r="A7" s="39"/>
      <c r="B7" s="43" t="s">
        <v>58</v>
      </c>
      <c r="C7" s="52">
        <f>+datos!B28/1000000</f>
        <v>298.34681999999998</v>
      </c>
      <c r="D7" s="52">
        <f>+datos!C28/1000000</f>
        <v>114.6867</v>
      </c>
      <c r="E7" s="52">
        <f>+datos!D28/1000000</f>
        <v>64.808189999999996</v>
      </c>
      <c r="F7" s="52">
        <f>+datos!J28/1000000</f>
        <v>49.878509999999999</v>
      </c>
      <c r="G7" s="52">
        <f>+datos!P28/1000000</f>
        <v>19.03546</v>
      </c>
      <c r="H7" s="52">
        <f>+datos!V28/1000000</f>
        <v>25.901520000000001</v>
      </c>
      <c r="I7" s="52">
        <f>+datos!KJ28/1000000</f>
        <v>68.828180000000003</v>
      </c>
      <c r="J7" s="52">
        <f>+datos!KX28/1000000</f>
        <v>36.948480000000004</v>
      </c>
      <c r="K7" s="142">
        <f>+datos!LJ28/1000000</f>
        <v>32.946480000000001</v>
      </c>
      <c r="L7" s="13"/>
    </row>
    <row r="8" spans="1:12" s="16" customFormat="1" ht="18" customHeight="1" x14ac:dyDescent="0.25">
      <c r="A8" s="39"/>
      <c r="B8" s="44" t="s">
        <v>191</v>
      </c>
      <c r="C8" s="53">
        <f>+datos!B36/1000000</f>
        <v>21.846511856999999</v>
      </c>
      <c r="D8" s="53">
        <f>+datos!C36/1000000</f>
        <v>13.679175750000001</v>
      </c>
      <c r="E8" s="53">
        <f>+datos!D36/1000000</f>
        <v>9.6951738800000005</v>
      </c>
      <c r="F8" s="53">
        <f>+datos!J36/1000000</f>
        <v>3.9840018700000002</v>
      </c>
      <c r="G8" s="53">
        <f>+datos!P36/1000000</f>
        <v>2.8752445600000005</v>
      </c>
      <c r="H8" s="53">
        <f>+datos!V36/1000000</f>
        <v>1.2834076900000002</v>
      </c>
      <c r="I8" s="53">
        <f>+datos!KJ36/1000000</f>
        <v>2.1124767799999997</v>
      </c>
      <c r="J8" s="53">
        <f>+datos!KX36/1000000</f>
        <v>1.1244842269999999</v>
      </c>
      <c r="K8" s="143">
        <f>+datos!LJ36/1000000</f>
        <v>0.77172285000000007</v>
      </c>
      <c r="L8" s="13"/>
    </row>
    <row r="9" spans="1:12" s="16" customFormat="1" ht="18" customHeight="1" x14ac:dyDescent="0.25">
      <c r="A9" s="39"/>
      <c r="B9" s="44" t="s">
        <v>74</v>
      </c>
      <c r="C9" s="53">
        <f>+datos!B27/1000000</f>
        <v>196.47912199999999</v>
      </c>
      <c r="D9" s="53">
        <f>+datos!C27/1000000</f>
        <v>114.59269999999999</v>
      </c>
      <c r="E9" s="53">
        <f>+datos!D27/1000000</f>
        <v>79.267009999999999</v>
      </c>
      <c r="F9" s="53">
        <f>+datos!J27/1000000</f>
        <v>35.325699999999998</v>
      </c>
      <c r="G9" s="53">
        <f>+datos!P27/1000000</f>
        <v>18.686710000000001</v>
      </c>
      <c r="H9" s="53">
        <f>+datos!V27/1000000</f>
        <v>12.59376</v>
      </c>
      <c r="I9" s="53">
        <f>+datos!KJ27/1000000</f>
        <v>24.490680000000001</v>
      </c>
      <c r="J9" s="53">
        <f>+datos!KX27/1000000</f>
        <v>18.07489</v>
      </c>
      <c r="K9" s="143">
        <f>+datos!LJ27/1000000</f>
        <v>8.0403819999999993</v>
      </c>
      <c r="L9" s="13"/>
    </row>
    <row r="10" spans="1:12" s="16" customFormat="1" ht="18" customHeight="1" x14ac:dyDescent="0.25">
      <c r="A10" s="39"/>
      <c r="B10" s="44" t="s">
        <v>192</v>
      </c>
      <c r="C10" s="53">
        <f>+datos!B29</f>
        <v>54.62</v>
      </c>
      <c r="D10" s="53">
        <f>+datos!C29</f>
        <v>41.06</v>
      </c>
      <c r="E10" s="53">
        <f>+datos!D29</f>
        <v>32.729999999999997</v>
      </c>
      <c r="F10" s="53">
        <f>+datos!J29</f>
        <v>22.04</v>
      </c>
      <c r="G10" s="53">
        <f>+datos!P29</f>
        <v>11.94</v>
      </c>
      <c r="H10" s="53">
        <f>+datos!V29</f>
        <v>9.83</v>
      </c>
      <c r="I10" s="53">
        <f>+datos!KJ29</f>
        <v>19.2</v>
      </c>
      <c r="J10" s="53">
        <f>+datos!KX29</f>
        <v>9.6</v>
      </c>
      <c r="K10" s="143">
        <f>+datos!LJ29</f>
        <v>8</v>
      </c>
      <c r="L10" s="13"/>
    </row>
    <row r="11" spans="1:12" s="16" customFormat="1" ht="18" customHeight="1" x14ac:dyDescent="0.25">
      <c r="A11" s="39"/>
      <c r="B11" s="44" t="s">
        <v>0</v>
      </c>
      <c r="C11" s="53">
        <f>+datos!B32</f>
        <v>7</v>
      </c>
      <c r="D11" s="53">
        <f>+datos!C32</f>
        <v>5.69</v>
      </c>
      <c r="E11" s="53">
        <f>+datos!D32</f>
        <v>4</v>
      </c>
      <c r="F11" s="53">
        <f>+datos!J32</f>
        <v>4.6500000000000004</v>
      </c>
      <c r="G11" s="53">
        <f>+datos!P32</f>
        <v>3.16</v>
      </c>
      <c r="H11" s="53">
        <f>+datos!V32</f>
        <v>2</v>
      </c>
      <c r="I11" s="53">
        <f>+datos!KJ32</f>
        <v>2.8</v>
      </c>
      <c r="J11" s="53">
        <f>+datos!KX32</f>
        <v>2.88</v>
      </c>
      <c r="K11" s="143">
        <f>+datos!LJ32</f>
        <v>1.71</v>
      </c>
      <c r="L11" s="13"/>
    </row>
    <row r="12" spans="1:12" s="16" customFormat="1" ht="18" customHeight="1" x14ac:dyDescent="0.25">
      <c r="A12" s="39"/>
      <c r="B12" s="44" t="s">
        <v>56</v>
      </c>
      <c r="C12" s="53">
        <f>+datos!B31</f>
        <v>15</v>
      </c>
      <c r="D12" s="53">
        <f>+datos!C31</f>
        <v>7.82</v>
      </c>
      <c r="E12" s="53">
        <f>+datos!D31</f>
        <v>5.55</v>
      </c>
      <c r="F12" s="53">
        <f>+datos!J31</f>
        <v>6.34</v>
      </c>
      <c r="G12" s="53">
        <f>+datos!P31</f>
        <v>4.47</v>
      </c>
      <c r="H12" s="53">
        <f>+datos!V31</f>
        <v>7.38</v>
      </c>
      <c r="I12" s="53">
        <f>+datos!KJ31</f>
        <v>10.039999999999999</v>
      </c>
      <c r="J12" s="53">
        <f>+datos!KX31</f>
        <v>10.79</v>
      </c>
      <c r="K12" s="143">
        <f>+datos!LJ31</f>
        <v>12.31</v>
      </c>
      <c r="L12" s="13"/>
    </row>
    <row r="13" spans="1:12" s="16" customFormat="1" ht="18" customHeight="1" x14ac:dyDescent="0.25">
      <c r="A13" s="39"/>
      <c r="B13" s="44" t="s">
        <v>193</v>
      </c>
      <c r="C13" s="53">
        <f>+datos!B37</f>
        <v>1.120447709921315</v>
      </c>
      <c r="D13" s="53">
        <f>+datos!C37</f>
        <v>0.93329956627610822</v>
      </c>
      <c r="E13" s="53">
        <f>+datos!D37</f>
        <v>0.82992840915121979</v>
      </c>
      <c r="F13" s="53">
        <f>+datos!J37</f>
        <v>0.50632542628094623</v>
      </c>
      <c r="G13" s="53">
        <f>+datos!P37</f>
        <v>0.67478892285624315</v>
      </c>
      <c r="H13" s="53">
        <f>+datos!V37</f>
        <v>0.3657963090535612</v>
      </c>
      <c r="I13" s="53">
        <f>+datos!KJ37</f>
        <v>0.30825118026843901</v>
      </c>
      <c r="J13" s="53">
        <f>+datos!KX37</f>
        <v>0.32827458181990155</v>
      </c>
      <c r="K13" s="143">
        <f>+datos!LJ37</f>
        <v>0.28838509873823581</v>
      </c>
      <c r="L13" s="13"/>
    </row>
    <row r="14" spans="1:12" s="16" customFormat="1" ht="18" customHeight="1" x14ac:dyDescent="0.25">
      <c r="A14" s="39"/>
      <c r="B14" s="44" t="s">
        <v>57</v>
      </c>
      <c r="C14" s="53">
        <f>+datos!B34</f>
        <v>2.14</v>
      </c>
      <c r="D14" s="53">
        <f>+datos!C34</f>
        <v>1.38</v>
      </c>
      <c r="E14" s="53">
        <f>+datos!D34</f>
        <v>1.39</v>
      </c>
      <c r="F14" s="53">
        <f>+datos!J34</f>
        <v>1.36</v>
      </c>
      <c r="G14" s="53">
        <f>+datos!P34</f>
        <v>1.42</v>
      </c>
      <c r="H14" s="53">
        <f>+datos!V34</f>
        <v>3.69</v>
      </c>
      <c r="I14" s="53">
        <f>+datos!KJ34</f>
        <v>3.59</v>
      </c>
      <c r="J14" s="53">
        <f>+datos!KX34</f>
        <v>3.75</v>
      </c>
      <c r="K14" s="143">
        <f>+datos!LJ34</f>
        <v>7.21</v>
      </c>
      <c r="L14" s="13"/>
    </row>
    <row r="15" spans="1:12" s="16" customFormat="1" ht="18" customHeight="1" x14ac:dyDescent="0.25">
      <c r="A15" s="39"/>
      <c r="B15" s="45" t="s">
        <v>72</v>
      </c>
      <c r="C15" s="172">
        <f>datos!B39</f>
        <v>0.6120287146689587</v>
      </c>
      <c r="D15" s="172">
        <f>datos!C39</f>
        <v>0.3832212852469965</v>
      </c>
      <c r="E15" s="172">
        <f>datos!D39</f>
        <v>0.27160971266757139</v>
      </c>
      <c r="F15" s="172">
        <f>datos!J39</f>
        <v>0.11161157257942515</v>
      </c>
      <c r="G15" s="172">
        <f>datos!P39</f>
        <v>8.0549803279092683E-2</v>
      </c>
      <c r="H15" s="172">
        <f>datos!V39</f>
        <v>3.5954589183319688E-2</v>
      </c>
      <c r="I15" s="172">
        <f>datos!KJ39</f>
        <v>5.9180909835597123E-2</v>
      </c>
      <c r="J15" s="172">
        <f>datos!KX39</f>
        <v>3.1502357933438745E-2</v>
      </c>
      <c r="K15" s="194">
        <f>datos!LJ39</f>
        <v>2.3057454295783993E-2</v>
      </c>
      <c r="L15" s="13"/>
    </row>
    <row r="16" spans="1:12" s="16" customFormat="1" ht="18" customHeight="1" x14ac:dyDescent="0.25">
      <c r="A16" s="39"/>
      <c r="B16" s="45" t="s">
        <v>71</v>
      </c>
      <c r="C16" s="53">
        <f>datos!B40</f>
        <v>5.5043507761819219</v>
      </c>
      <c r="D16" s="53">
        <f>datos!C40</f>
        <v>3.210307592833106</v>
      </c>
      <c r="E16" s="53">
        <f>datos!D40</f>
        <v>2.22066051383882</v>
      </c>
      <c r="F16" s="53">
        <f>datos!J40</f>
        <v>0.98964735914368418</v>
      </c>
      <c r="G16" s="53">
        <f>datos!P40</f>
        <v>0.52350705584273982</v>
      </c>
      <c r="H16" s="53">
        <f>datos!V40</f>
        <v>0.35281342834506785</v>
      </c>
      <c r="I16" s="53">
        <f>datos!KJ40</f>
        <v>0.68610492603495588</v>
      </c>
      <c r="J16" s="53">
        <f>datos!KX40</f>
        <v>0.50636695536995968</v>
      </c>
      <c r="K16" s="143">
        <f>datos!LJ40</f>
        <v>0.24022968930574529</v>
      </c>
      <c r="L16" s="13"/>
    </row>
    <row r="17" spans="1:15" s="16" customFormat="1" ht="18" customHeight="1" thickBot="1" x14ac:dyDescent="0.3">
      <c r="A17" s="39"/>
      <c r="B17" s="46" t="s">
        <v>190</v>
      </c>
      <c r="C17" s="54">
        <f>+datos!B38</f>
        <v>8.993615241009044</v>
      </c>
      <c r="D17" s="54">
        <f>+datos!C38</f>
        <v>8.3771640992330987</v>
      </c>
      <c r="E17" s="54">
        <f>+datos!D38</f>
        <v>8.1759245353524275</v>
      </c>
      <c r="F17" s="54">
        <f>+datos!J38</f>
        <v>8.8668884083631205</v>
      </c>
      <c r="G17" s="54">
        <f>+datos!P38</f>
        <v>6.4991723695322792</v>
      </c>
      <c r="H17" s="54">
        <f>+datos!V38</f>
        <v>9.812750927181991</v>
      </c>
      <c r="I17" s="54">
        <f>+datos!KJ38</f>
        <v>11.593348732571632</v>
      </c>
      <c r="J17" s="54">
        <f>+datos!KX38</f>
        <v>16.073938225191309</v>
      </c>
      <c r="K17" s="144">
        <f>+datos!LJ38</f>
        <v>10.418742946382887</v>
      </c>
      <c r="L17" s="13"/>
    </row>
    <row r="18" spans="1:15" s="16" customFormat="1" ht="18" customHeight="1" x14ac:dyDescent="0.25">
      <c r="A18" s="39"/>
      <c r="B18" s="80"/>
      <c r="C18" s="30"/>
      <c r="D18" s="30"/>
      <c r="E18" s="30"/>
      <c r="F18" s="30"/>
      <c r="G18" s="6"/>
      <c r="H18" s="30"/>
      <c r="I18" s="30"/>
      <c r="J18" s="30"/>
      <c r="K18" s="13"/>
      <c r="L18" s="13"/>
    </row>
    <row r="19" spans="1:15" x14ac:dyDescent="0.25">
      <c r="A19" s="2"/>
      <c r="B19" s="80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18"/>
    </row>
    <row r="21" spans="1:15" ht="27.75" customHeight="1" thickBot="1" x14ac:dyDescent="0.3">
      <c r="A21" s="2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18"/>
    </row>
    <row r="22" spans="1:15" ht="50.1" customHeight="1" thickBot="1" x14ac:dyDescent="0.3">
      <c r="A22" s="2"/>
      <c r="B22" s="7" t="s">
        <v>73</v>
      </c>
      <c r="C22" s="4" t="str">
        <f>C$6</f>
        <v>TOTAL SNACKS</v>
      </c>
      <c r="D22" s="4" t="str">
        <f t="shared" ref="D22:K22" si="0">D$6</f>
        <v>PATATAS FRITAS Y OTROS SNACKS SALADOS</v>
      </c>
      <c r="E22" s="155" t="str">
        <f t="shared" si="0"/>
        <v>PATATAS FRITAS</v>
      </c>
      <c r="F22" s="155" t="str">
        <f t="shared" si="0"/>
        <v>OTROS SNACKS SALADOS</v>
      </c>
      <c r="G22" s="4" t="str">
        <f t="shared" si="0"/>
        <v>FRUTOS SECOS</v>
      </c>
      <c r="H22" s="4" t="str">
        <f t="shared" si="0"/>
        <v>CHOCOLATINAS/CHOCOLATES</v>
      </c>
      <c r="I22" s="4" t="str">
        <f t="shared" si="0"/>
        <v>CHICLES</v>
      </c>
      <c r="J22" s="4" t="str">
        <f t="shared" si="0"/>
        <v>CARAMELOS</v>
      </c>
      <c r="K22" s="156" t="str">
        <f t="shared" si="0"/>
        <v>GOLOSINAS</v>
      </c>
      <c r="L22" s="42" t="s">
        <v>55</v>
      </c>
    </row>
    <row r="23" spans="1:15" s="16" customFormat="1" ht="18" customHeight="1" x14ac:dyDescent="0.25">
      <c r="A23" s="39"/>
      <c r="B23" s="43" t="s">
        <v>7</v>
      </c>
      <c r="C23" s="68">
        <v>100</v>
      </c>
      <c r="D23" s="68">
        <v>100</v>
      </c>
      <c r="E23" s="68">
        <v>100</v>
      </c>
      <c r="F23" s="68">
        <v>100</v>
      </c>
      <c r="G23" s="68">
        <v>100</v>
      </c>
      <c r="H23" s="68">
        <v>100</v>
      </c>
      <c r="I23" s="68">
        <v>100</v>
      </c>
      <c r="J23" s="68">
        <v>100</v>
      </c>
      <c r="K23" s="148">
        <v>100</v>
      </c>
      <c r="L23" s="145">
        <v>100</v>
      </c>
      <c r="M23" s="62"/>
      <c r="N23" s="62"/>
      <c r="O23" s="62"/>
    </row>
    <row r="24" spans="1:15" s="16" customFormat="1" ht="18" customHeight="1" x14ac:dyDescent="0.25">
      <c r="A24" s="39"/>
      <c r="B24" s="47" t="s">
        <v>54</v>
      </c>
      <c r="C24" s="57">
        <f>+datos!B103/datos!B$94*100</f>
        <v>11.045128619101757</v>
      </c>
      <c r="D24" s="57">
        <f>+datos!C103/datos!C$94*100</f>
        <v>14.83088274403222</v>
      </c>
      <c r="E24" s="57">
        <f>+datos!D103/datos!D$94*100</f>
        <v>11.36831317152971</v>
      </c>
      <c r="F24" s="57">
        <f>+datos!J103/datos!J$94*100</f>
        <v>19.329875732053743</v>
      </c>
      <c r="G24" s="57">
        <f>+datos!P103/datos!P$94*100</f>
        <v>13.981359000517982</v>
      </c>
      <c r="H24" s="57">
        <f>+datos!V103/datos!V$94*100</f>
        <v>4.9235836352461169</v>
      </c>
      <c r="I24" s="57">
        <f>+datos!KJ103/datos!KJ$94*100</f>
        <v>11.69022629975106</v>
      </c>
      <c r="J24" s="57">
        <f>+datos!KX103/datos!KX$94*100</f>
        <v>3.4512218093951366</v>
      </c>
      <c r="K24" s="149">
        <f>+datos!LJ103/datos!LJ$94*100</f>
        <v>8.1516963268913702</v>
      </c>
      <c r="L24" s="146">
        <f>+'Weighted Households 18+'!C40</f>
        <v>9.7079666644628251</v>
      </c>
      <c r="M24" s="23"/>
      <c r="N24" s="62"/>
      <c r="O24" s="62"/>
    </row>
    <row r="25" spans="1:15" s="16" customFormat="1" ht="18" customHeight="1" x14ac:dyDescent="0.25">
      <c r="A25" s="39"/>
      <c r="B25" s="48" t="s">
        <v>1</v>
      </c>
      <c r="C25" s="58">
        <f>+datos!B104/datos!B$94*100</f>
        <v>8.7362915415019344</v>
      </c>
      <c r="D25" s="58">
        <f>+datos!C104/datos!C$94*100</f>
        <v>7.1404914432100677</v>
      </c>
      <c r="E25" s="58">
        <f>+datos!D104/datos!D$94*100</f>
        <v>7.4450435971132656</v>
      </c>
      <c r="F25" s="58">
        <f>+datos!J104/datos!J$94*100</f>
        <v>6.744782472451563</v>
      </c>
      <c r="G25" s="58">
        <f>+datos!P104/datos!P$94*100</f>
        <v>7.307194047320106</v>
      </c>
      <c r="H25" s="58">
        <f>+datos!V104/datos!V$94*100</f>
        <v>6.1512528994437394</v>
      </c>
      <c r="I25" s="58">
        <f>+datos!KJ104/datos!KJ$94*100</f>
        <v>8.3501176407686515</v>
      </c>
      <c r="J25" s="58">
        <f>+datos!KX104/datos!KX$94*100</f>
        <v>4.117360172867734</v>
      </c>
      <c r="K25" s="150">
        <f>+datos!LJ104/datos!LJ$94*100</f>
        <v>23.13598296388567</v>
      </c>
      <c r="L25" s="96">
        <f>+'Weighted Households 18+'!C41</f>
        <v>8.3872807690885391</v>
      </c>
      <c r="M25" s="23"/>
      <c r="N25" s="62"/>
      <c r="O25" s="62"/>
    </row>
    <row r="26" spans="1:15" s="16" customFormat="1" ht="18" customHeight="1" x14ac:dyDescent="0.25">
      <c r="A26" s="39"/>
      <c r="B26" s="48" t="s">
        <v>2</v>
      </c>
      <c r="C26" s="58">
        <f>+datos!B105/datos!B$94*100</f>
        <v>10.879519345974595</v>
      </c>
      <c r="D26" s="58">
        <f>+datos!C105/datos!C$94*100</f>
        <v>12.669071479081706</v>
      </c>
      <c r="E26" s="58">
        <f>+datos!D105/datos!D$94*100</f>
        <v>12.425174966312127</v>
      </c>
      <c r="F26" s="58">
        <f>+datos!J105/datos!J$94*100</f>
        <v>12.985963293610817</v>
      </c>
      <c r="G26" s="58">
        <f>+datos!P105/datos!P$94*100</f>
        <v>6.8151754672595253</v>
      </c>
      <c r="H26" s="58">
        <f>+datos!V105/datos!V$94*100</f>
        <v>14.507650516263137</v>
      </c>
      <c r="I26" s="58">
        <f>+datos!KJ105/datos!KJ$94*100</f>
        <v>8.037202204097218</v>
      </c>
      <c r="J26" s="58">
        <f>+datos!KX105/datos!KX$94*100</f>
        <v>7.9802443835307972</v>
      </c>
      <c r="K26" s="150">
        <f>+datos!LJ105/datos!LJ$94*100</f>
        <v>13.33532140611076</v>
      </c>
      <c r="L26" s="96">
        <f>+'Weighted Households 18+'!C42</f>
        <v>15.013206242625069</v>
      </c>
      <c r="M26" s="23"/>
      <c r="N26" s="62"/>
      <c r="O26" s="62"/>
    </row>
    <row r="27" spans="1:15" s="16" customFormat="1" ht="18" customHeight="1" x14ac:dyDescent="0.25">
      <c r="A27" s="39"/>
      <c r="B27" s="48" t="s">
        <v>3</v>
      </c>
      <c r="C27" s="58">
        <f>+datos!B106/datos!B$94*100</f>
        <v>29.287938446939037</v>
      </c>
      <c r="D27" s="58">
        <f>+datos!C106/datos!C$94*100</f>
        <v>29.555702622884784</v>
      </c>
      <c r="E27" s="58">
        <f>+datos!D106/datos!D$94*100</f>
        <v>26.601977311818153</v>
      </c>
      <c r="F27" s="58">
        <f>+datos!J106/datos!J$94*100</f>
        <v>33.393539622574927</v>
      </c>
      <c r="G27" s="58">
        <f>+datos!P106/datos!P$94*100</f>
        <v>25.424397414089285</v>
      </c>
      <c r="H27" s="58">
        <f>+datos!V106/datos!V$94*100</f>
        <v>27.47452273071233</v>
      </c>
      <c r="I27" s="58">
        <f>+datos!KJ106/datos!KJ$94*100</f>
        <v>26.008765595719662</v>
      </c>
      <c r="J27" s="58">
        <f>+datos!KX106/datos!KX$94*100</f>
        <v>26.65274187192545</v>
      </c>
      <c r="K27" s="150">
        <f>+datos!LJ106/datos!LJ$94*100</f>
        <v>41.819520628607364</v>
      </c>
      <c r="L27" s="96">
        <f>+'Weighted Households 18+'!C43</f>
        <v>30.370688080539594</v>
      </c>
      <c r="M27" s="23"/>
      <c r="N27" s="62"/>
      <c r="O27" s="62"/>
    </row>
    <row r="28" spans="1:15" s="16" customFormat="1" ht="18" customHeight="1" thickBot="1" x14ac:dyDescent="0.3">
      <c r="A28" s="39"/>
      <c r="B28" s="49" t="s">
        <v>4</v>
      </c>
      <c r="C28" s="56">
        <f>+datos!B107/datos!B$94*100</f>
        <v>40.051125398286466</v>
      </c>
      <c r="D28" s="56">
        <f>+datos!C107/datos!C$94*100</f>
        <v>35.803855198553975</v>
      </c>
      <c r="E28" s="56">
        <f>+datos!D107/datos!D$94*100</f>
        <v>42.159486324182176</v>
      </c>
      <c r="F28" s="56">
        <f>+datos!J107/datos!J$94*100</f>
        <v>27.545850908537567</v>
      </c>
      <c r="G28" s="56">
        <f>+datos!P107/datos!P$94*100</f>
        <v>46.471868817459629</v>
      </c>
      <c r="H28" s="56">
        <f>+datos!V107/datos!V$94*100</f>
        <v>46.942997939889239</v>
      </c>
      <c r="I28" s="56">
        <f>+datos!KJ107/datos!KJ$94*100</f>
        <v>45.91369407123652</v>
      </c>
      <c r="J28" s="56">
        <f>+datos!KX107/datos!KX$94*100</f>
        <v>57.798426349338314</v>
      </c>
      <c r="K28" s="151">
        <f>+datos!LJ107/datos!LJ$94*100</f>
        <v>13.557487780181676</v>
      </c>
      <c r="L28" s="97">
        <f>+'Weighted Households 18+'!C44</f>
        <v>36.520863846271936</v>
      </c>
      <c r="M28" s="23"/>
      <c r="N28" s="62"/>
      <c r="O28" s="62"/>
    </row>
    <row r="29" spans="1:15" ht="8.25" customHeight="1" thickBot="1" x14ac:dyDescent="0.3">
      <c r="A29" s="2"/>
      <c r="B29" s="51"/>
      <c r="C29" s="59"/>
      <c r="D29" s="59"/>
      <c r="E29" s="59"/>
      <c r="F29" s="59"/>
      <c r="G29" s="59"/>
      <c r="H29" s="59"/>
      <c r="I29" s="59"/>
      <c r="J29" s="59"/>
      <c r="K29" s="59"/>
      <c r="L29" s="55"/>
      <c r="M29" s="64"/>
      <c r="N29" s="64"/>
      <c r="O29" s="64"/>
    </row>
    <row r="30" spans="1:15" s="16" customFormat="1" ht="18" customHeight="1" x14ac:dyDescent="0.25">
      <c r="A30" s="39"/>
      <c r="B30" s="50" t="s">
        <v>5</v>
      </c>
      <c r="C30" s="60">
        <f>+datos!B108/datos!B$94*100</f>
        <v>43.883133730066234</v>
      </c>
      <c r="D30" s="60">
        <f>+datos!C108/datos!C$94*100</f>
        <v>46.389877814951511</v>
      </c>
      <c r="E30" s="60">
        <f>+datos!D108/datos!D$94*100</f>
        <v>46.711148698953018</v>
      </c>
      <c r="F30" s="60">
        <f>+datos!J108/datos!J$94*100</f>
        <v>45.97242379533791</v>
      </c>
      <c r="G30" s="60">
        <f>+datos!P108/datos!P$94*100</f>
        <v>46.384505549117279</v>
      </c>
      <c r="H30" s="60">
        <f>+datos!V108/datos!V$94*100</f>
        <v>46.716524744493761</v>
      </c>
      <c r="I30" s="60">
        <f>+datos!KJ108/datos!KJ$94*100</f>
        <v>41.166147354179635</v>
      </c>
      <c r="J30" s="60">
        <f>+datos!KX108/datos!KX$94*100</f>
        <v>45.07200296196217</v>
      </c>
      <c r="K30" s="152">
        <f>+datos!LJ108/datos!LJ$94*100</f>
        <v>35.827165754884895</v>
      </c>
      <c r="L30" s="147">
        <f>+'Weighted Households 18+'!C45</f>
        <v>49.865416229166691</v>
      </c>
      <c r="M30" s="62"/>
      <c r="N30" s="62"/>
      <c r="O30" s="62"/>
    </row>
    <row r="31" spans="1:15" s="16" customFormat="1" ht="18" customHeight="1" thickBot="1" x14ac:dyDescent="0.3">
      <c r="A31" s="39"/>
      <c r="B31" s="49" t="s">
        <v>6</v>
      </c>
      <c r="C31" s="56">
        <f>+datos!B109/datos!B$94*100</f>
        <v>56.116874314262844</v>
      </c>
      <c r="D31" s="56">
        <f>+datos!C109/datos!C$94*100</f>
        <v>53.610122185048482</v>
      </c>
      <c r="E31" s="56">
        <f>+datos!D109/datos!D$94*100</f>
        <v>53.288835870898424</v>
      </c>
      <c r="F31" s="56">
        <f>+datos!J109/datos!J$94*100</f>
        <v>54.02757620466209</v>
      </c>
      <c r="G31" s="56">
        <f>+datos!P109/datos!P$94*100</f>
        <v>53.615515464296635</v>
      </c>
      <c r="H31" s="56">
        <f>+datos!V109/datos!V$94*100</f>
        <v>53.283513863279062</v>
      </c>
      <c r="I31" s="56">
        <f>+datos!KJ109/datos!KJ$94*100</f>
        <v>58.833867174753131</v>
      </c>
      <c r="J31" s="56">
        <f>+datos!KX109/datos!KX$94*100</f>
        <v>54.927997038037837</v>
      </c>
      <c r="K31" s="151">
        <f>+datos!LJ109/datos!LJ$94*100</f>
        <v>64.172834245115112</v>
      </c>
      <c r="L31" s="97">
        <f>+'Weighted Households 18+'!C46</f>
        <v>50.134583770833309</v>
      </c>
      <c r="M31" s="62"/>
      <c r="N31" s="62"/>
      <c r="O31" s="62"/>
    </row>
    <row r="32" spans="1:15" ht="18" customHeight="1" x14ac:dyDescent="0.25">
      <c r="A32"/>
      <c r="B32" s="80"/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81"/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24"/>
      <c r="C34" s="25"/>
      <c r="D34" s="25"/>
      <c r="E34" s="25"/>
      <c r="F34" s="25"/>
      <c r="G34" s="25"/>
      <c r="H34" s="25"/>
      <c r="I34" s="25"/>
      <c r="J34" s="25"/>
      <c r="K34" s="25"/>
      <c r="L34" s="18"/>
    </row>
    <row r="35" spans="1:15" ht="50.1" customHeight="1" thickBot="1" x14ac:dyDescent="0.3">
      <c r="A35" s="2"/>
      <c r="B35" s="7" t="s">
        <v>194</v>
      </c>
      <c r="C35" s="4" t="str">
        <f>C$6</f>
        <v>TOTAL SNACKS</v>
      </c>
      <c r="D35" s="4" t="str">
        <f t="shared" ref="D35:K35" si="1">D$6</f>
        <v>PATATAS FRITAS Y OTROS SNACKS SALADOS</v>
      </c>
      <c r="E35" s="155" t="str">
        <f t="shared" si="1"/>
        <v>PATATAS FRITAS</v>
      </c>
      <c r="F35" s="155" t="str">
        <f t="shared" si="1"/>
        <v>OTROS SNACKS SALADOS</v>
      </c>
      <c r="G35" s="4" t="str">
        <f t="shared" si="1"/>
        <v>FRUTOS SECOS</v>
      </c>
      <c r="H35" s="4" t="str">
        <f t="shared" si="1"/>
        <v>CHOCOLATINAS/CHOCOLATES</v>
      </c>
      <c r="I35" s="4" t="str">
        <f t="shared" si="1"/>
        <v>CHICLES</v>
      </c>
      <c r="J35" s="4" t="str">
        <f t="shared" si="1"/>
        <v>CARAMELOS</v>
      </c>
      <c r="K35" s="156" t="str">
        <f t="shared" si="1"/>
        <v>GOLOSINAS</v>
      </c>
      <c r="L35"/>
    </row>
    <row r="36" spans="1:15" s="16" customFormat="1" ht="18" customHeight="1" x14ac:dyDescent="0.25">
      <c r="A36" s="39"/>
      <c r="B36" s="43" t="s">
        <v>7</v>
      </c>
      <c r="C36" s="65">
        <f>+datos!B156</f>
        <v>1.120447709921315</v>
      </c>
      <c r="D36" s="65">
        <f>+datos!C156</f>
        <v>0.93329956627610822</v>
      </c>
      <c r="E36" s="65">
        <f>+datos!D156</f>
        <v>0.82992840915121979</v>
      </c>
      <c r="F36" s="65">
        <f>+datos!J156</f>
        <v>0.50632542628094623</v>
      </c>
      <c r="G36" s="65">
        <f>+datos!P156</f>
        <v>0.67478892285624315</v>
      </c>
      <c r="H36" s="65">
        <f>+datos!V156</f>
        <v>0.3657963090535612</v>
      </c>
      <c r="I36" s="65">
        <f>+datos!KJ156</f>
        <v>0.30825118026843901</v>
      </c>
      <c r="J36" s="65">
        <f>+datos!KX156</f>
        <v>0.32827458181990155</v>
      </c>
      <c r="K36" s="154">
        <f>+datos!LJ156</f>
        <v>0.28838509873823581</v>
      </c>
      <c r="L36" s="61"/>
      <c r="M36" s="62"/>
      <c r="N36" s="62"/>
      <c r="O36" s="62"/>
    </row>
    <row r="37" spans="1:15" s="16" customFormat="1" ht="18" customHeight="1" x14ac:dyDescent="0.25">
      <c r="A37" s="39"/>
      <c r="B37" s="47" t="s">
        <v>54</v>
      </c>
      <c r="C37" s="57">
        <f>+datos!B165</f>
        <v>0.90512187232571473</v>
      </c>
      <c r="D37" s="57">
        <f>+datos!C165</f>
        <v>0.80822073413168127</v>
      </c>
      <c r="E37" s="57">
        <f>+datos!D165</f>
        <v>0.70492654439196945</v>
      </c>
      <c r="F37" s="57">
        <f>+datos!J165</f>
        <v>0.4838772114454748</v>
      </c>
      <c r="G37" s="57">
        <f>+datos!P165</f>
        <v>0.34263078098252975</v>
      </c>
      <c r="H37" s="57">
        <f>+datos!V165</f>
        <v>0.20769217296450218</v>
      </c>
      <c r="I37" s="57">
        <f>+datos!KJ165</f>
        <v>0.11556912521223486</v>
      </c>
      <c r="J37" s="57">
        <f>+datos!KX165</f>
        <v>7.0874983445901221E-2</v>
      </c>
      <c r="K37" s="149">
        <f>+datos!LJ165</f>
        <v>0.19660713236836583</v>
      </c>
      <c r="L37" s="61"/>
      <c r="M37" s="62"/>
      <c r="N37" s="62"/>
      <c r="O37" s="62"/>
    </row>
    <row r="38" spans="1:15" s="16" customFormat="1" ht="18" customHeight="1" x14ac:dyDescent="0.25">
      <c r="A38" s="39"/>
      <c r="B38" s="48" t="s">
        <v>1</v>
      </c>
      <c r="C38" s="58">
        <f>+datos!B166</f>
        <v>0.79738612666025521</v>
      </c>
      <c r="D38" s="58">
        <f>+datos!C166</f>
        <v>0.61571387388433052</v>
      </c>
      <c r="E38" s="58">
        <f>+datos!D166</f>
        <v>0.55038003298073179</v>
      </c>
      <c r="F38" s="58">
        <f>+datos!J166</f>
        <v>0.33031553787532242</v>
      </c>
      <c r="G38" s="58">
        <f>+datos!P166</f>
        <v>0.54135579933365829</v>
      </c>
      <c r="H38" s="58">
        <f>+datos!V166</f>
        <v>0.25299529073755045</v>
      </c>
      <c r="I38" s="58">
        <f>+datos!KJ166</f>
        <v>0.17944295251489362</v>
      </c>
      <c r="J38" s="58">
        <f>+datos!KX166</f>
        <v>0.14350621706872013</v>
      </c>
      <c r="K38" s="150">
        <f>+datos!LJ166</f>
        <v>0.2522799240481528</v>
      </c>
      <c r="L38" s="61"/>
      <c r="M38" s="62"/>
      <c r="N38" s="62"/>
      <c r="O38" s="62"/>
    </row>
    <row r="39" spans="1:15" s="16" customFormat="1" ht="18" customHeight="1" x14ac:dyDescent="0.25">
      <c r="A39" s="39"/>
      <c r="B39" s="48" t="s">
        <v>2</v>
      </c>
      <c r="C39" s="58">
        <f>+datos!B167</f>
        <v>0.73889884850172749</v>
      </c>
      <c r="D39" s="58">
        <f>+datos!C167</f>
        <v>0.64114897680369676</v>
      </c>
      <c r="E39" s="58">
        <f>+datos!D167</f>
        <v>0.55892172375041205</v>
      </c>
      <c r="F39" s="58">
        <f>+datos!J167</f>
        <v>0.38263682132637911</v>
      </c>
      <c r="G39" s="58">
        <f>+datos!P167</f>
        <v>0.36228213321557129</v>
      </c>
      <c r="H39" s="58">
        <f>+datos!V167</f>
        <v>0.28582065707729032</v>
      </c>
      <c r="I39" s="58">
        <f>+datos!KJ167</f>
        <v>0.15765298458301055</v>
      </c>
      <c r="J39" s="58">
        <f>+datos!KX167</f>
        <v>0.18762647035854785</v>
      </c>
      <c r="K39" s="150">
        <f>+datos!LJ167</f>
        <v>0.21632642132715157</v>
      </c>
      <c r="L39" s="61"/>
      <c r="M39" s="62"/>
      <c r="N39" s="62"/>
      <c r="O39" s="62"/>
    </row>
    <row r="40" spans="1:15" s="16" customFormat="1" ht="18" customHeight="1" x14ac:dyDescent="0.25">
      <c r="A40" s="39"/>
      <c r="B40" s="48" t="s">
        <v>3</v>
      </c>
      <c r="C40" s="58">
        <f>+datos!B168</f>
        <v>1.0211421265007499</v>
      </c>
      <c r="D40" s="58">
        <f>+datos!C168</f>
        <v>0.8494773769153684</v>
      </c>
      <c r="E40" s="58">
        <f>+datos!D168</f>
        <v>0.71286750918536279</v>
      </c>
      <c r="F40" s="58">
        <f>+datos!J168</f>
        <v>0.49162668610415866</v>
      </c>
      <c r="G40" s="58">
        <f>+datos!P168</f>
        <v>0.60449954234299763</v>
      </c>
      <c r="H40" s="58">
        <f>+datos!V168</f>
        <v>0.30393174593114736</v>
      </c>
      <c r="I40" s="58">
        <f>+datos!KJ168</f>
        <v>0.30378733411137532</v>
      </c>
      <c r="J40" s="58">
        <f>+datos!KX168</f>
        <v>0.24497422710423664</v>
      </c>
      <c r="K40" s="150">
        <f>+datos!LJ168</f>
        <v>0.32688589836223503</v>
      </c>
      <c r="L40" s="61"/>
      <c r="M40" s="62"/>
      <c r="N40" s="62"/>
      <c r="O40" s="62"/>
    </row>
    <row r="41" spans="1:15" s="16" customFormat="1" ht="18" customHeight="1" thickBot="1" x14ac:dyDescent="0.3">
      <c r="A41" s="39"/>
      <c r="B41" s="49" t="s">
        <v>4</v>
      </c>
      <c r="C41" s="56">
        <f>+datos!B169</f>
        <v>1.5663887777315784</v>
      </c>
      <c r="D41" s="56">
        <f>+datos!C169</f>
        <v>1.3362600578315622</v>
      </c>
      <c r="E41" s="56">
        <f>+datos!D169</f>
        <v>1.1908611102726374</v>
      </c>
      <c r="F41" s="56">
        <f>+datos!J169</f>
        <v>0.66033001791787038</v>
      </c>
      <c r="G41" s="56">
        <f>+datos!P169</f>
        <v>1.0215034537299048</v>
      </c>
      <c r="H41" s="56">
        <f>+datos!V169</f>
        <v>0.62198797924119453</v>
      </c>
      <c r="I41" s="56">
        <f>+datos!KJ169</f>
        <v>0.48659331619084129</v>
      </c>
      <c r="J41" s="56">
        <f>+datos!KX169</f>
        <v>0.44649187757679143</v>
      </c>
      <c r="K41" s="151">
        <f>+datos!LJ169</f>
        <v>0.31495368273133212</v>
      </c>
      <c r="L41" s="61"/>
      <c r="M41" s="62"/>
      <c r="N41" s="62"/>
      <c r="O41" s="62"/>
    </row>
    <row r="42" spans="1:15" ht="15.75" thickBot="1" x14ac:dyDescent="0.3">
      <c r="A42" s="2"/>
      <c r="B42" s="51"/>
      <c r="C42" s="59"/>
      <c r="D42" s="59"/>
      <c r="E42" s="59"/>
      <c r="F42" s="59"/>
      <c r="G42" s="59"/>
      <c r="H42" s="59"/>
      <c r="I42" s="59"/>
      <c r="J42" s="59"/>
      <c r="K42" s="59"/>
      <c r="L42" s="63"/>
      <c r="M42" s="64"/>
      <c r="N42" s="64"/>
      <c r="O42" s="64"/>
    </row>
    <row r="43" spans="1:15" s="16" customFormat="1" ht="18" customHeight="1" x14ac:dyDescent="0.25">
      <c r="A43" s="39"/>
      <c r="B43" s="50" t="s">
        <v>5</v>
      </c>
      <c r="C43" s="60">
        <f>+datos!B170</f>
        <v>1.1428728495615663</v>
      </c>
      <c r="D43" s="60">
        <f>+datos!C170</f>
        <v>1.0043058126485152</v>
      </c>
      <c r="E43" s="60">
        <f>+datos!D170</f>
        <v>0.88440222076826958</v>
      </c>
      <c r="F43" s="60">
        <f>+datos!J170</f>
        <v>0.58137049262942542</v>
      </c>
      <c r="G43" s="60">
        <f>+datos!P170</f>
        <v>0.67416678269497132</v>
      </c>
      <c r="H43" s="60">
        <f>+datos!V170</f>
        <v>0.44421986455231399</v>
      </c>
      <c r="I43" s="60">
        <f>+datos!KJ170</f>
        <v>0.27445452231590317</v>
      </c>
      <c r="J43" s="60">
        <f>+datos!KX170</f>
        <v>0.30982864983988473</v>
      </c>
      <c r="K43" s="152">
        <f>+datos!LJ170</f>
        <v>0.29402799449921585</v>
      </c>
      <c r="L43" s="61"/>
      <c r="M43" s="62"/>
      <c r="N43" s="62"/>
      <c r="O43" s="62"/>
    </row>
    <row r="44" spans="1:15" s="16" customFormat="1" ht="18" customHeight="1" thickBot="1" x14ac:dyDescent="0.3">
      <c r="A44" s="39"/>
      <c r="B44" s="49" t="s">
        <v>6</v>
      </c>
      <c r="C44" s="56">
        <f>+datos!B171</f>
        <v>1.1047493837493851</v>
      </c>
      <c r="D44" s="56">
        <f>+datos!C171</f>
        <v>0.87873092065532954</v>
      </c>
      <c r="E44" s="56">
        <f>+datos!D171</f>
        <v>0.78613199112988752</v>
      </c>
      <c r="F44" s="56">
        <f>+datos!J171</f>
        <v>0.45329594190237965</v>
      </c>
      <c r="G44" s="56">
        <f>+datos!P171</f>
        <v>0.67403819707009061</v>
      </c>
      <c r="H44" s="56">
        <f>+datos!V171</f>
        <v>0.31125403036210975</v>
      </c>
      <c r="I44" s="56">
        <f>+datos!KJ171</f>
        <v>0.32989716531662877</v>
      </c>
      <c r="J44" s="56">
        <f>+datos!KX171</f>
        <v>0.33864501451735213</v>
      </c>
      <c r="K44" s="151">
        <f>+datos!LJ171</f>
        <v>0.28532542998068877</v>
      </c>
      <c r="L44" s="61"/>
      <c r="M44" s="62"/>
      <c r="N44" s="62"/>
      <c r="O44" s="62"/>
    </row>
    <row r="45" spans="1:15" x14ac:dyDescent="0.25">
      <c r="A45" s="2"/>
      <c r="B45" s="81"/>
      <c r="C45" s="67"/>
      <c r="D45" s="67"/>
      <c r="E45" s="67"/>
      <c r="F45" s="67"/>
      <c r="G45" s="67"/>
      <c r="H45" s="67"/>
      <c r="I45" s="67"/>
      <c r="J45" s="67"/>
      <c r="K45" s="63"/>
      <c r="L45" s="63"/>
      <c r="M45" s="64"/>
      <c r="N45" s="64"/>
      <c r="O45" s="64"/>
    </row>
    <row r="46" spans="1:15" ht="27.75" customHeight="1" x14ac:dyDescent="0.25">
      <c r="A46" s="2"/>
      <c r="B46" s="24"/>
      <c r="C46" s="25"/>
      <c r="D46" s="25"/>
      <c r="E46" s="25"/>
      <c r="F46" s="25"/>
      <c r="G46" s="25"/>
      <c r="H46" s="25"/>
      <c r="I46" s="25"/>
      <c r="J46" s="25"/>
      <c r="K46" s="25"/>
      <c r="L46" s="18"/>
    </row>
    <row r="47" spans="1:15" ht="27.75" customHeight="1" thickBot="1" x14ac:dyDescent="0.3">
      <c r="A47" s="2"/>
      <c r="B47" s="24"/>
      <c r="C47" s="25"/>
      <c r="D47" s="25"/>
      <c r="E47" s="25"/>
      <c r="F47" s="25"/>
      <c r="G47" s="25"/>
      <c r="H47" s="25"/>
      <c r="I47" s="25"/>
      <c r="J47" s="25"/>
      <c r="K47" s="29"/>
      <c r="L47" s="18"/>
    </row>
    <row r="48" spans="1:15" ht="50.1" customHeight="1" thickBot="1" x14ac:dyDescent="0.3">
      <c r="A48" s="2"/>
      <c r="B48" s="7" t="s">
        <v>73</v>
      </c>
      <c r="C48" s="4" t="str">
        <f>C$6</f>
        <v>TOTAL SNACKS</v>
      </c>
      <c r="D48" s="4" t="str">
        <f t="shared" ref="D48:K48" si="2">D$6</f>
        <v>PATATAS FRITAS Y OTROS SNACKS SALADOS</v>
      </c>
      <c r="E48" s="155" t="str">
        <f t="shared" si="2"/>
        <v>PATATAS FRITAS</v>
      </c>
      <c r="F48" s="155" t="str">
        <f t="shared" si="2"/>
        <v>OTROS SNACKS SALADOS</v>
      </c>
      <c r="G48" s="4" t="str">
        <f t="shared" si="2"/>
        <v>FRUTOS SECOS</v>
      </c>
      <c r="H48" s="4" t="str">
        <f t="shared" si="2"/>
        <v>CHOCOLATINAS/CHOCOLATES</v>
      </c>
      <c r="I48" s="4" t="str">
        <f t="shared" si="2"/>
        <v>CHICLES</v>
      </c>
      <c r="J48" s="4" t="str">
        <f t="shared" si="2"/>
        <v>CARAMELOS</v>
      </c>
      <c r="K48" s="156" t="str">
        <f t="shared" si="2"/>
        <v>GOLOSINAS</v>
      </c>
      <c r="L48" s="42" t="s">
        <v>55</v>
      </c>
    </row>
    <row r="49" spans="1:16" s="16" customFormat="1" ht="18" customHeight="1" x14ac:dyDescent="0.25">
      <c r="A49" s="39"/>
      <c r="B49" s="43" t="s">
        <v>7</v>
      </c>
      <c r="C49" s="69">
        <v>100</v>
      </c>
      <c r="D49" s="69">
        <v>100</v>
      </c>
      <c r="E49" s="69">
        <v>100</v>
      </c>
      <c r="F49" s="69">
        <v>100</v>
      </c>
      <c r="G49" s="69">
        <v>100</v>
      </c>
      <c r="H49" s="69">
        <v>100</v>
      </c>
      <c r="I49" s="69">
        <v>100</v>
      </c>
      <c r="J49" s="69">
        <v>100</v>
      </c>
      <c r="K49" s="148">
        <v>100</v>
      </c>
      <c r="L49" s="153">
        <v>100</v>
      </c>
    </row>
    <row r="50" spans="1:16" s="16" customFormat="1" ht="18" customHeight="1" x14ac:dyDescent="0.25">
      <c r="A50" s="39"/>
      <c r="B50" s="40" t="s">
        <v>8</v>
      </c>
      <c r="C50" s="58">
        <f>+datos!B95/datos!B$94*100</f>
        <v>5.2049436960648681</v>
      </c>
      <c r="D50" s="58">
        <f>+datos!C95/datos!C$94*100</f>
        <v>6.4060993994944484</v>
      </c>
      <c r="E50" s="58">
        <f>+datos!D95/datos!D$94*100</f>
        <v>7.9214448050470159</v>
      </c>
      <c r="F50" s="58">
        <f>+datos!J95/datos!J$94*100</f>
        <v>4.4371794586486244</v>
      </c>
      <c r="G50" s="58">
        <f>+datos!P95/datos!P$94*100</f>
        <v>4.3580822317926646</v>
      </c>
      <c r="H50" s="58">
        <f>+datos!V95/datos!V$94*100</f>
        <v>7.1899293941050564</v>
      </c>
      <c r="I50" s="58">
        <f>+datos!KJ95/datos!KJ$94*100</f>
        <v>4.2445826694821802</v>
      </c>
      <c r="J50" s="58">
        <f>+datos!KX95/datos!KX$94*100</f>
        <v>4.5275150696320932</v>
      </c>
      <c r="K50" s="150">
        <f>+datos!LJ95/datos!LJ$94*100</f>
        <v>2.7184725044982043</v>
      </c>
      <c r="L50" s="96">
        <f>+'Weighted Households 18+'!C32</f>
        <v>9.1463483646559034</v>
      </c>
      <c r="M50" s="22"/>
    </row>
    <row r="51" spans="1:16" s="16" customFormat="1" ht="18" customHeight="1" x14ac:dyDescent="0.25">
      <c r="A51" s="39"/>
      <c r="B51" s="40" t="s">
        <v>9</v>
      </c>
      <c r="C51" s="58">
        <f>+datos!B96/datos!B$94*100</f>
        <v>8.7606534569398118</v>
      </c>
      <c r="D51" s="58">
        <f>+datos!C96/datos!C$94*100</f>
        <v>9.3324073323236263</v>
      </c>
      <c r="E51" s="58">
        <f>+datos!D96/datos!D$94*100</f>
        <v>11.192276778598508</v>
      </c>
      <c r="F51" s="58">
        <f>+datos!J96/datos!J$94*100</f>
        <v>6.9158481277808823</v>
      </c>
      <c r="G51" s="58">
        <f>+datos!P96/datos!P$94*100</f>
        <v>11.079784780614705</v>
      </c>
      <c r="H51" s="58">
        <f>+datos!V96/datos!V$94*100</f>
        <v>14.257545503121053</v>
      </c>
      <c r="I51" s="58">
        <f>+datos!KJ96/datos!KJ$94*100</f>
        <v>8.4722246033528705</v>
      </c>
      <c r="J51" s="58">
        <f>+datos!KX96/datos!KX$94*100</f>
        <v>7.7860631885262945</v>
      </c>
      <c r="K51" s="150">
        <f>+datos!LJ96/datos!LJ$94*100</f>
        <v>2.8044938336356418</v>
      </c>
      <c r="L51" s="96">
        <f>+'Weighted Households 18+'!C33</f>
        <v>12.761006789700813</v>
      </c>
      <c r="M51" s="22"/>
      <c r="N51" s="62"/>
      <c r="O51" s="62"/>
      <c r="P51" s="62"/>
    </row>
    <row r="52" spans="1:16" s="16" customFormat="1" ht="18" customHeight="1" x14ac:dyDescent="0.25">
      <c r="A52" s="39"/>
      <c r="B52" s="40" t="s">
        <v>10</v>
      </c>
      <c r="C52" s="58">
        <f>+datos!B97/datos!B$94*100</f>
        <v>13.747767782475442</v>
      </c>
      <c r="D52" s="58">
        <f>+datos!C97/datos!C$94*100</f>
        <v>14.493668402700575</v>
      </c>
      <c r="E52" s="58">
        <f>+datos!D97/datos!D$94*100</f>
        <v>15.356520526186582</v>
      </c>
      <c r="F52" s="58">
        <f>+datos!J97/datos!J$94*100</f>
        <v>13.372542604019246</v>
      </c>
      <c r="G52" s="58">
        <f>+datos!P97/datos!P$94*100</f>
        <v>10.593082594274055</v>
      </c>
      <c r="H52" s="58">
        <f>+datos!V97/datos!V$94*100</f>
        <v>17.987670221670388</v>
      </c>
      <c r="I52" s="58">
        <f>+datos!KJ97/datos!KJ$94*100</f>
        <v>14.805229485946017</v>
      </c>
      <c r="J52" s="58">
        <f>+datos!KX97/datos!KX$94*100</f>
        <v>8.9971278926765059</v>
      </c>
      <c r="K52" s="150">
        <f>+datos!LJ97/datos!LJ$94*100</f>
        <v>12.759250760627538</v>
      </c>
      <c r="L52" s="96">
        <f>+'Weighted Households 18+'!C34</f>
        <v>15.466081752076747</v>
      </c>
      <c r="M52" s="22"/>
      <c r="N52" s="62"/>
      <c r="O52" s="62"/>
      <c r="P52" s="62"/>
    </row>
    <row r="53" spans="1:16" s="16" customFormat="1" ht="18" customHeight="1" x14ac:dyDescent="0.25">
      <c r="A53" s="39"/>
      <c r="B53" s="40" t="s">
        <v>11</v>
      </c>
      <c r="C53" s="58">
        <f>+datos!B98/datos!B$94*100</f>
        <v>32.354832205015626</v>
      </c>
      <c r="D53" s="58">
        <f>+datos!C98/datos!C$94*100</f>
        <v>26.500108556615544</v>
      </c>
      <c r="E53" s="58">
        <f>+datos!D98/datos!D$94*100</f>
        <v>23.959826682399246</v>
      </c>
      <c r="F53" s="58">
        <f>+datos!J98/datos!J$94*100</f>
        <v>29.800749862014726</v>
      </c>
      <c r="G53" s="58">
        <f>+datos!P98/datos!P$94*100</f>
        <v>27.849235059200041</v>
      </c>
      <c r="H53" s="58">
        <f>+datos!V98/datos!V$94*100</f>
        <v>14.927089221018688</v>
      </c>
      <c r="I53" s="58">
        <f>+datos!KJ98/datos!KJ$94*100</f>
        <v>37.131361021023658</v>
      </c>
      <c r="J53" s="58">
        <f>+datos!KX98/datos!KX$94*100</f>
        <v>50.047065535578184</v>
      </c>
      <c r="K53" s="150">
        <f>+datos!LJ98/datos!LJ$94*100</f>
        <v>39.219576719576722</v>
      </c>
      <c r="L53" s="96">
        <f>+'Weighted Households 18+'!C35</f>
        <v>20.849693124349354</v>
      </c>
      <c r="M53" s="22"/>
      <c r="N53" s="62"/>
      <c r="O53" s="62"/>
      <c r="P53" s="62"/>
    </row>
    <row r="54" spans="1:16" s="16" customFormat="1" ht="18" customHeight="1" x14ac:dyDescent="0.25">
      <c r="A54" s="39"/>
      <c r="B54" s="40" t="s">
        <v>12</v>
      </c>
      <c r="C54" s="58">
        <f>+datos!B99/datos!B$94*100</f>
        <v>11.969260808611937</v>
      </c>
      <c r="D54" s="58">
        <f>+datos!C99/datos!C$94*100</f>
        <v>14.074979923565678</v>
      </c>
      <c r="E54" s="58">
        <f>+datos!D99/datos!D$94*100</f>
        <v>13.604160214935797</v>
      </c>
      <c r="F54" s="58">
        <f>+datos!J99/datos!J$94*100</f>
        <v>14.686719791749994</v>
      </c>
      <c r="G54" s="58">
        <f>+datos!P99/datos!P$94*100</f>
        <v>10.545198277320328</v>
      </c>
      <c r="H54" s="58">
        <f>+datos!V99/datos!V$94*100</f>
        <v>12.899019053708043</v>
      </c>
      <c r="I54" s="58">
        <f>+datos!KJ99/datos!KJ$94*100</f>
        <v>10.909381883989958</v>
      </c>
      <c r="J54" s="58">
        <f>+datos!KX99/datos!KX$94*100</f>
        <v>4.1042933295226218</v>
      </c>
      <c r="K54" s="150">
        <f>+datos!LJ99/datos!LJ$94*100</f>
        <v>15.765590132845755</v>
      </c>
      <c r="L54" s="96">
        <f>+'Weighted Households 18+'!C36</f>
        <v>13.094202476296561</v>
      </c>
      <c r="M54" s="22"/>
      <c r="N54" s="62"/>
      <c r="O54" s="62"/>
      <c r="P54" s="62"/>
    </row>
    <row r="55" spans="1:16" s="16" customFormat="1" ht="18" customHeight="1" x14ac:dyDescent="0.25">
      <c r="A55" s="39"/>
      <c r="B55" s="40" t="s">
        <v>13</v>
      </c>
      <c r="C55" s="58">
        <f>+datos!B100/datos!B$94*100</f>
        <v>10.43995742941051</v>
      </c>
      <c r="D55" s="58">
        <f>+datos!C100/datos!C$94*100</f>
        <v>10.230785261063403</v>
      </c>
      <c r="E55" s="58">
        <f>+datos!D100/datos!D$94*100</f>
        <v>10.551583063807213</v>
      </c>
      <c r="F55" s="58">
        <f>+datos!J100/datos!J$94*100</f>
        <v>9.8139659745249013</v>
      </c>
      <c r="G55" s="58">
        <f>+datos!P100/datos!P$94*100</f>
        <v>11.609401611518713</v>
      </c>
      <c r="H55" s="58">
        <f>+datos!V100/datos!V$94*100</f>
        <v>13.473081888630475</v>
      </c>
      <c r="I55" s="58">
        <f>+datos!KJ100/datos!KJ$94*100</f>
        <v>10.002968260965202</v>
      </c>
      <c r="J55" s="58">
        <f>+datos!KX100/datos!KX$94*100</f>
        <v>7.5140871830180842</v>
      </c>
      <c r="K55" s="150">
        <f>+datos!LJ100/datos!LJ$94*100</f>
        <v>12.302051691106303</v>
      </c>
      <c r="L55" s="96">
        <f>+'Weighted Households 18+'!C37</f>
        <v>9.6658630114267332</v>
      </c>
      <c r="M55" s="22"/>
      <c r="N55" s="62"/>
      <c r="O55" s="62"/>
      <c r="P55" s="62"/>
    </row>
    <row r="56" spans="1:16" s="16" customFormat="1" ht="18" customHeight="1" x14ac:dyDescent="0.25">
      <c r="A56" s="39"/>
      <c r="B56" s="40" t="s">
        <v>14</v>
      </c>
      <c r="C56" s="58">
        <f>+datos!B101/datos!B$94*100</f>
        <v>9.6818384053833721</v>
      </c>
      <c r="D56" s="58">
        <f>+datos!C101/datos!C$94*100</f>
        <v>11.8510167264382</v>
      </c>
      <c r="E56" s="58">
        <f>+datos!D101/datos!D$94*100</f>
        <v>9.6411950403182072</v>
      </c>
      <c r="F56" s="58">
        <f>+datos!J101/datos!J$94*100</f>
        <v>14.722276186678391</v>
      </c>
      <c r="G56" s="58">
        <f>+datos!P101/datos!P$94*100</f>
        <v>12.330272029149809</v>
      </c>
      <c r="H56" s="58">
        <f>+datos!V101/datos!V$94*100</f>
        <v>11.14549648051543</v>
      </c>
      <c r="I56" s="58">
        <f>+datos!KJ101/datos!KJ$94*100</f>
        <v>6.5020432038156466</v>
      </c>
      <c r="J56" s="58">
        <f>+datos!KX101/datos!KX$94*100</f>
        <v>8.6236835723688774</v>
      </c>
      <c r="K56" s="150">
        <f>+datos!LJ101/datos!LJ$94*100</f>
        <v>7.279630479492802</v>
      </c>
      <c r="L56" s="96">
        <f>+'Weighted Households 18+'!C38</f>
        <v>9.480546986096746</v>
      </c>
      <c r="M56" s="22"/>
      <c r="N56" s="62"/>
      <c r="O56" s="62"/>
      <c r="P56" s="62"/>
    </row>
    <row r="57" spans="1:16" s="16" customFormat="1" ht="18" customHeight="1" thickBot="1" x14ac:dyDescent="0.3">
      <c r="A57" s="39"/>
      <c r="B57" s="41" t="s">
        <v>15</v>
      </c>
      <c r="C57" s="56">
        <f>+datos!B102/datos!B$94*100</f>
        <v>7.8407478920003246</v>
      </c>
      <c r="D57" s="56">
        <f>+datos!C102/datos!C$94*100</f>
        <v>7.1109387575019598</v>
      </c>
      <c r="E57" s="56">
        <f>+datos!D102/datos!D$94*100</f>
        <v>7.7729928887074307</v>
      </c>
      <c r="F57" s="56">
        <f>+datos!J102/datos!J$94*100</f>
        <v>6.2507199994546747</v>
      </c>
      <c r="G57" s="56">
        <f>+datos!P102/datos!P$94*100</f>
        <v>11.634948669483165</v>
      </c>
      <c r="H57" s="56">
        <f>+datos!V102/datos!V$94*100</f>
        <v>8.1201798195627131</v>
      </c>
      <c r="I57" s="56">
        <f>+datos!KJ102/datos!KJ$94*100</f>
        <v>7.9322088714244661</v>
      </c>
      <c r="J57" s="56">
        <f>+datos!KX102/datos!KX$94*100</f>
        <v>8.4001506963209316</v>
      </c>
      <c r="K57" s="151">
        <f>+datos!LJ102/datos!LJ$94*100</f>
        <v>7.1509369134426501</v>
      </c>
      <c r="L57" s="97">
        <f>+'Weighted Households 18+'!C39</f>
        <v>9.536251892409183</v>
      </c>
      <c r="M57" s="22"/>
      <c r="N57" s="62"/>
      <c r="O57" s="62"/>
      <c r="P57" s="62"/>
    </row>
    <row r="58" spans="1:16" x14ac:dyDescent="0.25">
      <c r="A58" s="2"/>
      <c r="B58" s="81"/>
      <c r="C58" s="67"/>
      <c r="D58" s="67"/>
      <c r="E58" s="67"/>
      <c r="F58" s="67"/>
      <c r="G58" s="67"/>
      <c r="H58" s="67"/>
      <c r="I58" s="67"/>
      <c r="J58" s="67"/>
      <c r="K58" s="63"/>
      <c r="L58" s="63"/>
      <c r="M58" s="64"/>
      <c r="N58" s="64"/>
      <c r="O58" s="64"/>
      <c r="P58" s="64"/>
    </row>
    <row r="59" spans="1:16" ht="27.75" customHeight="1" thickBot="1" x14ac:dyDescent="0.3">
      <c r="A59" s="2"/>
      <c r="B59" s="24"/>
      <c r="C59" s="25"/>
      <c r="D59" s="25"/>
      <c r="E59" s="25"/>
      <c r="F59" s="25"/>
      <c r="G59" s="25"/>
      <c r="H59" s="25"/>
      <c r="I59" s="25"/>
      <c r="J59" s="25"/>
      <c r="K59" s="25"/>
      <c r="L59" s="18"/>
    </row>
    <row r="60" spans="1:16" ht="50.1" customHeight="1" thickBot="1" x14ac:dyDescent="0.3">
      <c r="A60" s="2"/>
      <c r="B60" s="7" t="s">
        <v>194</v>
      </c>
      <c r="C60" s="4" t="str">
        <f>C$6</f>
        <v>TOTAL SNACKS</v>
      </c>
      <c r="D60" s="4" t="str">
        <f t="shared" ref="D60:K60" si="3">D$6</f>
        <v>PATATAS FRITAS Y OTROS SNACKS SALADOS</v>
      </c>
      <c r="E60" s="155" t="str">
        <f t="shared" si="3"/>
        <v>PATATAS FRITAS</v>
      </c>
      <c r="F60" s="155" t="str">
        <f t="shared" si="3"/>
        <v>OTROS SNACKS SALADOS</v>
      </c>
      <c r="G60" s="4" t="str">
        <f t="shared" si="3"/>
        <v>FRUTOS SECOS</v>
      </c>
      <c r="H60" s="4" t="str">
        <f t="shared" si="3"/>
        <v>CHOCOLATINAS/CHOCOLATES</v>
      </c>
      <c r="I60" s="4" t="str">
        <f t="shared" si="3"/>
        <v>CHICLES</v>
      </c>
      <c r="J60" s="4" t="str">
        <f t="shared" si="3"/>
        <v>CARAMELOS</v>
      </c>
      <c r="K60" s="156" t="str">
        <f t="shared" si="3"/>
        <v>GOLOSINAS</v>
      </c>
      <c r="L60"/>
    </row>
    <row r="61" spans="1:16" s="16" customFormat="1" ht="18" customHeight="1" x14ac:dyDescent="0.25">
      <c r="A61" s="39"/>
      <c r="B61" s="43" t="s">
        <v>7</v>
      </c>
      <c r="C61" s="66">
        <f>+datos!B156</f>
        <v>1.120447709921315</v>
      </c>
      <c r="D61" s="66">
        <f>+datos!C156</f>
        <v>0.93329956627610822</v>
      </c>
      <c r="E61" s="66">
        <f>+datos!D156</f>
        <v>0.82992840915121979</v>
      </c>
      <c r="F61" s="66">
        <f>+datos!J156</f>
        <v>0.50632542628094623</v>
      </c>
      <c r="G61" s="66">
        <f>+datos!P156</f>
        <v>0.67478892285624315</v>
      </c>
      <c r="H61" s="66">
        <f>+datos!V156</f>
        <v>0.3657963090535612</v>
      </c>
      <c r="I61" s="66">
        <f>+datos!KJ156</f>
        <v>0.30825118026843901</v>
      </c>
      <c r="J61" s="66">
        <f>+datos!KX156</f>
        <v>0.32827458181990155</v>
      </c>
      <c r="K61" s="154">
        <f>+datos!LJ156</f>
        <v>0.28838509873823581</v>
      </c>
      <c r="L61" s="13"/>
    </row>
    <row r="62" spans="1:16" s="16" customFormat="1" ht="18" customHeight="1" x14ac:dyDescent="0.25">
      <c r="A62" s="39"/>
      <c r="B62" s="40" t="s">
        <v>8</v>
      </c>
      <c r="C62" s="58">
        <f>+datos!B157</f>
        <v>0.79900747591360644</v>
      </c>
      <c r="D62" s="58">
        <f>+datos!C157</f>
        <v>0.67263548465683132</v>
      </c>
      <c r="E62" s="58">
        <f>+datos!D157</f>
        <v>0.62056376520063361</v>
      </c>
      <c r="F62" s="58">
        <f>+datos!J157</f>
        <v>0.34777335484598731</v>
      </c>
      <c r="G62" s="58">
        <f>+datos!P157</f>
        <v>0.52561254605864727</v>
      </c>
      <c r="H62" s="58">
        <f>+datos!V157</f>
        <v>0.25877823649886822</v>
      </c>
      <c r="I62" s="58">
        <f>+datos!KJ157</f>
        <v>0.29042403589608368</v>
      </c>
      <c r="J62" s="58">
        <f>+datos!KX157</f>
        <v>0.23406094338456079</v>
      </c>
      <c r="K62" s="150">
        <f>+datos!LJ157</f>
        <v>0.23211485584764971</v>
      </c>
      <c r="L62" s="61"/>
      <c r="M62" s="62"/>
      <c r="N62" s="62"/>
      <c r="O62" s="62"/>
    </row>
    <row r="63" spans="1:16" s="16" customFormat="1" ht="18" customHeight="1" x14ac:dyDescent="0.25">
      <c r="A63" s="39"/>
      <c r="B63" s="40" t="s">
        <v>9</v>
      </c>
      <c r="C63" s="58">
        <f>+datos!B158</f>
        <v>1.047873602466703</v>
      </c>
      <c r="D63" s="58">
        <f>+datos!C158</f>
        <v>0.71890934304431031</v>
      </c>
      <c r="E63" s="58">
        <f>+datos!D158</f>
        <v>0.64523059864628252</v>
      </c>
      <c r="F63" s="58">
        <f>+datos!J158</f>
        <v>0.36182331181347338</v>
      </c>
      <c r="G63" s="58">
        <f>+datos!P158</f>
        <v>1.2127846459949476</v>
      </c>
      <c r="H63" s="58">
        <f>+datos!V158</f>
        <v>0.55672427193796492</v>
      </c>
      <c r="I63" s="58">
        <f>+datos!KJ158</f>
        <v>0.31040300530340786</v>
      </c>
      <c r="J63" s="58">
        <f>+datos!KX158</f>
        <v>0.55946706796531587</v>
      </c>
      <c r="K63" s="150">
        <f>+datos!LJ158</f>
        <v>0.31045107378754627</v>
      </c>
      <c r="L63" s="61"/>
      <c r="M63" s="62"/>
      <c r="N63" s="62"/>
      <c r="O63" s="62"/>
    </row>
    <row r="64" spans="1:16" s="16" customFormat="1" ht="18" customHeight="1" x14ac:dyDescent="0.25">
      <c r="A64" s="39"/>
      <c r="B64" s="40" t="s">
        <v>10</v>
      </c>
      <c r="C64" s="58">
        <f>+datos!B159</f>
        <v>0.99538932814985759</v>
      </c>
      <c r="D64" s="58">
        <f>+datos!C159</f>
        <v>0.96782152022799905</v>
      </c>
      <c r="E64" s="58">
        <f>+datos!D159</f>
        <v>0.9171112839172878</v>
      </c>
      <c r="F64" s="58">
        <f>+datos!J159</f>
        <v>0.47170838384274705</v>
      </c>
      <c r="G64" s="58">
        <f>+datos!P159</f>
        <v>0.49135442328941348</v>
      </c>
      <c r="H64" s="58">
        <f>+datos!V159</f>
        <v>0.40771822675140434</v>
      </c>
      <c r="I64" s="58">
        <f>+datos!KJ159</f>
        <v>0.22736663640226099</v>
      </c>
      <c r="J64" s="58">
        <f>+datos!KX159</f>
        <v>0.24755296713102029</v>
      </c>
      <c r="K64" s="150">
        <f>+datos!LJ159</f>
        <v>0.27162217288884771</v>
      </c>
      <c r="L64" s="61"/>
      <c r="M64" s="62"/>
      <c r="N64" s="62"/>
      <c r="O64" s="62"/>
    </row>
    <row r="65" spans="1:15" s="16" customFormat="1" ht="18" customHeight="1" x14ac:dyDescent="0.25">
      <c r="A65" s="39"/>
      <c r="B65" s="40" t="s">
        <v>11</v>
      </c>
      <c r="C65" s="58">
        <f>+datos!B160</f>
        <v>1.2920374639817125</v>
      </c>
      <c r="D65" s="58">
        <f>+datos!C160</f>
        <v>1.1053042667854278</v>
      </c>
      <c r="E65" s="58">
        <f>+datos!D160</f>
        <v>0.97521526350989018</v>
      </c>
      <c r="F65" s="58">
        <f>+datos!J160</f>
        <v>0.613770225179883</v>
      </c>
      <c r="G65" s="58">
        <f>+datos!P160</f>
        <v>0.72236790182681965</v>
      </c>
      <c r="H65" s="58">
        <f>+datos!V160</f>
        <v>0.30734148692082264</v>
      </c>
      <c r="I65" s="58">
        <f>+datos!KJ160</f>
        <v>0.32887015004118464</v>
      </c>
      <c r="J65" s="58">
        <f>+datos!KX160</f>
        <v>0.31797408991252474</v>
      </c>
      <c r="K65" s="150">
        <f>+datos!LJ160</f>
        <v>0.30973931776703229</v>
      </c>
      <c r="L65" s="61"/>
      <c r="M65" s="62"/>
      <c r="N65" s="62"/>
      <c r="O65" s="62"/>
    </row>
    <row r="66" spans="1:15" s="16" customFormat="1" ht="18" customHeight="1" x14ac:dyDescent="0.25">
      <c r="A66" s="39"/>
      <c r="B66" s="40" t="s">
        <v>12</v>
      </c>
      <c r="C66" s="58">
        <f>+datos!B161</f>
        <v>1.1912965559818973</v>
      </c>
      <c r="D66" s="58">
        <f>+datos!C161</f>
        <v>0.9821589177205059</v>
      </c>
      <c r="E66" s="58">
        <f>+datos!D161</f>
        <v>0.86589556450051086</v>
      </c>
      <c r="F66" s="58">
        <f>+datos!J161</f>
        <v>0.50665487763946626</v>
      </c>
      <c r="G66" s="58">
        <f>+datos!P161</f>
        <v>0.56537266087646487</v>
      </c>
      <c r="H66" s="58">
        <f>+datos!V161</f>
        <v>0.41645234841560702</v>
      </c>
      <c r="I66" s="58">
        <f>+datos!KJ161</f>
        <v>0.3900976117760187</v>
      </c>
      <c r="J66" s="58">
        <f>+datos!KX161</f>
        <v>0.33913906283069717</v>
      </c>
      <c r="K66" s="150">
        <f>+datos!LJ161</f>
        <v>0.32010080603477559</v>
      </c>
      <c r="L66" s="61"/>
      <c r="M66" s="62"/>
      <c r="N66" s="62"/>
      <c r="O66" s="62"/>
    </row>
    <row r="67" spans="1:15" s="16" customFormat="1" ht="18" customHeight="1" x14ac:dyDescent="0.25">
      <c r="A67" s="39"/>
      <c r="B67" s="40" t="s">
        <v>13</v>
      </c>
      <c r="C67" s="58">
        <f>+datos!B162</f>
        <v>1.2245092742865837</v>
      </c>
      <c r="D67" s="58">
        <f>+datos!C162</f>
        <v>0.93205053569415386</v>
      </c>
      <c r="E67" s="58">
        <f>+datos!D162</f>
        <v>0.88108202238787359</v>
      </c>
      <c r="F67" s="58">
        <f>+datos!J162</f>
        <v>0.41582212383538131</v>
      </c>
      <c r="G67" s="58">
        <f>+datos!P162</f>
        <v>0.62556018164066618</v>
      </c>
      <c r="H67" s="58">
        <f>+datos!V162</f>
        <v>0.36213673011024544</v>
      </c>
      <c r="I67" s="58">
        <f>+datos!KJ162</f>
        <v>0.45793031096184406</v>
      </c>
      <c r="J67" s="58">
        <f>+datos!KX162</f>
        <v>0.31586741116689082</v>
      </c>
      <c r="K67" s="150">
        <f>+datos!LJ162</f>
        <v>0.28466207866696719</v>
      </c>
      <c r="L67" s="61"/>
      <c r="M67" s="62"/>
      <c r="N67" s="62"/>
      <c r="O67" s="62"/>
    </row>
    <row r="68" spans="1:15" s="16" customFormat="1" ht="18" customHeight="1" x14ac:dyDescent="0.25">
      <c r="A68" s="39"/>
      <c r="B68" s="40" t="s">
        <v>14</v>
      </c>
      <c r="C68" s="58">
        <f>+datos!B163</f>
        <v>1.1351295772747458</v>
      </c>
      <c r="D68" s="58">
        <f>+datos!C163</f>
        <v>0.95226915256211486</v>
      </c>
      <c r="E68" s="58">
        <f>+datos!D163</f>
        <v>0.69664560483157523</v>
      </c>
      <c r="F68" s="58">
        <f>+datos!J163</f>
        <v>0.73149896161658179</v>
      </c>
      <c r="G68" s="58">
        <f>+datos!P163</f>
        <v>0.57330401080576565</v>
      </c>
      <c r="H68" s="58">
        <f>+datos!V163</f>
        <v>0.41050925986305842</v>
      </c>
      <c r="I68" s="58">
        <f>+datos!KJ163</f>
        <v>0.24778142169331804</v>
      </c>
      <c r="J68" s="58">
        <f>+datos!KX163</f>
        <v>0.27042527821476431</v>
      </c>
      <c r="K68" s="150">
        <f>+datos!LJ163</f>
        <v>0.26860092411130804</v>
      </c>
      <c r="L68" s="61"/>
      <c r="M68" s="62"/>
      <c r="N68" s="62"/>
      <c r="O68" s="62"/>
    </row>
    <row r="69" spans="1:15" s="16" customFormat="1" ht="18" customHeight="1" thickBot="1" x14ac:dyDescent="0.3">
      <c r="A69" s="39"/>
      <c r="B69" s="41" t="s">
        <v>15</v>
      </c>
      <c r="C69" s="56">
        <f>+datos!B164</f>
        <v>1.0741778509331252</v>
      </c>
      <c r="D69" s="56">
        <f>+datos!C164</f>
        <v>0.85492599885397003</v>
      </c>
      <c r="E69" s="56">
        <f>+datos!D164</f>
        <v>0.80598330804569962</v>
      </c>
      <c r="F69" s="56">
        <f>+datos!J164</f>
        <v>0.41009215157427598</v>
      </c>
      <c r="G69" s="56">
        <f>+datos!P164</f>
        <v>0.8048377936396689</v>
      </c>
      <c r="H69" s="56">
        <f>+datos!V164</f>
        <v>0.25390668602757066</v>
      </c>
      <c r="I69" s="56">
        <f>+datos!KJ164</f>
        <v>0.21126094659820729</v>
      </c>
      <c r="J69" s="56">
        <f>+datos!KX164</f>
        <v>0.32625746210807904</v>
      </c>
      <c r="K69" s="151">
        <f>+datos!LJ164</f>
        <v>0.2913664107452037</v>
      </c>
      <c r="L69" s="61"/>
      <c r="M69" s="62"/>
      <c r="N69" s="62"/>
      <c r="O69" s="62"/>
    </row>
    <row r="70" spans="1:15" x14ac:dyDescent="0.25">
      <c r="A70" s="2"/>
      <c r="B70" s="81"/>
      <c r="C70" s="67"/>
      <c r="D70" s="67"/>
      <c r="E70" s="67"/>
      <c r="F70" s="67"/>
      <c r="G70" s="67"/>
      <c r="H70" s="67"/>
      <c r="I70" s="67"/>
      <c r="J70" s="63"/>
      <c r="K70" s="63"/>
      <c r="L70" s="63"/>
      <c r="M70" s="64"/>
      <c r="N70" s="64"/>
      <c r="O70" s="64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LO192"/>
  <sheetViews>
    <sheetView showGridLines="0" zoomScaleNormal="100" workbookViewId="0">
      <pane xSplit="1" ySplit="5" topLeftCell="LC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" x14ac:dyDescent="0.2"/>
  <cols>
    <col min="1" max="1" width="45.7109375" style="83" customWidth="1"/>
    <col min="2" max="2" width="16.42578125" style="83" customWidth="1"/>
    <col min="3" max="3" width="17.140625" style="83" customWidth="1"/>
    <col min="4" max="4" width="19.28515625" style="83" customWidth="1"/>
    <col min="5" max="21" width="11.42578125" style="83" customWidth="1"/>
    <col min="22" max="22" width="12.28515625" style="83" customWidth="1"/>
    <col min="23" max="49" width="11.42578125" style="83" customWidth="1"/>
    <col min="50" max="16384" width="11.42578125" style="83"/>
  </cols>
  <sheetData>
    <row r="1" spans="1:327" x14ac:dyDescent="0.2">
      <c r="A1" s="82" t="s">
        <v>45</v>
      </c>
    </row>
    <row r="3" spans="1:327" x14ac:dyDescent="0.2">
      <c r="A3" s="84" t="s">
        <v>47</v>
      </c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/>
      <c r="IU3" s="88"/>
      <c r="IV3" s="88"/>
      <c r="IW3" s="88"/>
      <c r="IX3" s="88"/>
      <c r="IY3" s="88"/>
      <c r="IZ3" s="88"/>
      <c r="JA3" s="88"/>
      <c r="JB3" s="88"/>
      <c r="JC3" s="88"/>
      <c r="JD3" s="88"/>
      <c r="JE3" s="88"/>
      <c r="JF3" s="88"/>
      <c r="JG3" s="88"/>
      <c r="JH3" s="88"/>
      <c r="JI3" s="88"/>
      <c r="JJ3" s="88"/>
      <c r="JK3" s="88"/>
      <c r="JL3" s="88"/>
      <c r="JM3" s="88"/>
      <c r="JN3" s="88"/>
      <c r="JO3" s="88"/>
      <c r="JP3" s="88"/>
      <c r="JQ3" s="88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88"/>
      <c r="KD3" s="88"/>
      <c r="KE3" s="88"/>
      <c r="KF3" s="88"/>
      <c r="KG3" s="88"/>
      <c r="KH3" s="88"/>
      <c r="KI3" s="88"/>
      <c r="KJ3" s="88"/>
      <c r="KK3" s="88"/>
      <c r="KL3" s="88"/>
      <c r="KM3" s="88"/>
      <c r="KN3" s="88"/>
      <c r="KO3" s="88"/>
      <c r="KP3" s="88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88"/>
      <c r="LB3" s="88"/>
      <c r="LC3" s="88"/>
      <c r="LD3" s="88"/>
      <c r="LE3" s="88"/>
      <c r="LF3" s="88"/>
      <c r="LG3" s="88"/>
      <c r="LH3" s="88"/>
      <c r="LI3" s="88"/>
      <c r="LJ3" s="88"/>
      <c r="LK3" s="88"/>
      <c r="LL3" s="88"/>
      <c r="LM3" s="88"/>
      <c r="LN3" s="88"/>
      <c r="LO3" s="88"/>
    </row>
    <row r="4" spans="1:327" ht="41.25" customHeight="1" x14ac:dyDescent="0.2">
      <c r="A4" s="85"/>
      <c r="B4" s="87" t="s">
        <v>128</v>
      </c>
      <c r="C4" s="87" t="s">
        <v>129</v>
      </c>
      <c r="D4" s="87" t="s">
        <v>130</v>
      </c>
      <c r="E4" s="86" t="s">
        <v>131</v>
      </c>
      <c r="F4" s="86" t="s">
        <v>132</v>
      </c>
      <c r="G4" s="86" t="s">
        <v>133</v>
      </c>
      <c r="H4" s="86" t="s">
        <v>134</v>
      </c>
      <c r="I4" s="86" t="s">
        <v>135</v>
      </c>
      <c r="J4" s="87" t="s">
        <v>136</v>
      </c>
      <c r="K4" s="86" t="s">
        <v>131</v>
      </c>
      <c r="L4" s="86" t="s">
        <v>132</v>
      </c>
      <c r="M4" s="86" t="s">
        <v>133</v>
      </c>
      <c r="N4" s="86" t="s">
        <v>134</v>
      </c>
      <c r="O4" s="86" t="s">
        <v>135</v>
      </c>
      <c r="P4" s="87" t="s">
        <v>137</v>
      </c>
      <c r="Q4" s="86" t="s">
        <v>131</v>
      </c>
      <c r="R4" s="86" t="s">
        <v>132</v>
      </c>
      <c r="S4" s="86" t="s">
        <v>133</v>
      </c>
      <c r="T4" s="86" t="s">
        <v>134</v>
      </c>
      <c r="U4" s="86" t="s">
        <v>135</v>
      </c>
      <c r="V4" s="87" t="s">
        <v>138</v>
      </c>
      <c r="W4" s="86" t="s">
        <v>139</v>
      </c>
      <c r="X4" s="86" t="s">
        <v>140</v>
      </c>
      <c r="Y4" s="86" t="s">
        <v>141</v>
      </c>
      <c r="Z4" s="86" t="s">
        <v>142</v>
      </c>
      <c r="AA4" s="86" t="s">
        <v>143</v>
      </c>
      <c r="AB4" s="86" t="s">
        <v>144</v>
      </c>
      <c r="AC4" s="86" t="s">
        <v>145</v>
      </c>
      <c r="AD4" s="86" t="s">
        <v>146</v>
      </c>
      <c r="AE4" s="86" t="s">
        <v>147</v>
      </c>
      <c r="AF4" s="86" t="s">
        <v>148</v>
      </c>
      <c r="AG4" s="86" t="s">
        <v>149</v>
      </c>
      <c r="AH4" s="86" t="s">
        <v>150</v>
      </c>
      <c r="AI4" s="86" t="s">
        <v>151</v>
      </c>
      <c r="AJ4" s="86" t="s">
        <v>139</v>
      </c>
      <c r="AK4" s="86" t="s">
        <v>140</v>
      </c>
      <c r="AL4" s="86" t="s">
        <v>141</v>
      </c>
      <c r="AM4" s="86" t="s">
        <v>142</v>
      </c>
      <c r="AN4" s="86" t="s">
        <v>143</v>
      </c>
      <c r="AO4" s="86" t="s">
        <v>144</v>
      </c>
      <c r="AP4" s="86" t="s">
        <v>145</v>
      </c>
      <c r="AQ4" s="86" t="s">
        <v>146</v>
      </c>
      <c r="AR4" s="86" t="s">
        <v>147</v>
      </c>
      <c r="AS4" s="86" t="s">
        <v>148</v>
      </c>
      <c r="AT4" s="86" t="s">
        <v>149</v>
      </c>
      <c r="AU4" s="86" t="s">
        <v>150</v>
      </c>
      <c r="AV4" s="86" t="s">
        <v>151</v>
      </c>
      <c r="AW4" s="86" t="s">
        <v>139</v>
      </c>
      <c r="AX4" s="86" t="s">
        <v>140</v>
      </c>
      <c r="AY4" s="86" t="s">
        <v>141</v>
      </c>
      <c r="AZ4" s="86" t="s">
        <v>142</v>
      </c>
      <c r="BA4" s="86" t="s">
        <v>143</v>
      </c>
      <c r="BB4" s="86" t="s">
        <v>144</v>
      </c>
      <c r="BC4" s="86" t="s">
        <v>145</v>
      </c>
      <c r="BD4" s="86" t="s">
        <v>146</v>
      </c>
      <c r="BE4" s="86" t="s">
        <v>147</v>
      </c>
      <c r="BF4" s="86" t="s">
        <v>148</v>
      </c>
      <c r="BG4" s="86" t="s">
        <v>149</v>
      </c>
      <c r="BH4" s="86" t="s">
        <v>150</v>
      </c>
      <c r="BI4" s="86" t="s">
        <v>151</v>
      </c>
      <c r="BJ4" s="86" t="s">
        <v>139</v>
      </c>
      <c r="BK4" s="86" t="s">
        <v>140</v>
      </c>
      <c r="BL4" s="86" t="s">
        <v>141</v>
      </c>
      <c r="BM4" s="86" t="s">
        <v>142</v>
      </c>
      <c r="BN4" s="86" t="s">
        <v>143</v>
      </c>
      <c r="BO4" s="86" t="s">
        <v>144</v>
      </c>
      <c r="BP4" s="86" t="s">
        <v>145</v>
      </c>
      <c r="BQ4" s="86" t="s">
        <v>146</v>
      </c>
      <c r="BR4" s="86" t="s">
        <v>147</v>
      </c>
      <c r="BS4" s="86" t="s">
        <v>148</v>
      </c>
      <c r="BT4" s="86" t="s">
        <v>149</v>
      </c>
      <c r="BU4" s="86" t="s">
        <v>150</v>
      </c>
      <c r="BV4" s="86" t="s">
        <v>151</v>
      </c>
      <c r="BW4" s="86" t="s">
        <v>139</v>
      </c>
      <c r="BX4" s="86" t="s">
        <v>140</v>
      </c>
      <c r="BY4" s="86" t="s">
        <v>141</v>
      </c>
      <c r="BZ4" s="86" t="s">
        <v>142</v>
      </c>
      <c r="CA4" s="86" t="s">
        <v>143</v>
      </c>
      <c r="CB4" s="86" t="s">
        <v>144</v>
      </c>
      <c r="CC4" s="86" t="s">
        <v>145</v>
      </c>
      <c r="CD4" s="86" t="s">
        <v>146</v>
      </c>
      <c r="CE4" s="86" t="s">
        <v>147</v>
      </c>
      <c r="CF4" s="86" t="s">
        <v>148</v>
      </c>
      <c r="CG4" s="86" t="s">
        <v>149</v>
      </c>
      <c r="CH4" s="86" t="s">
        <v>150</v>
      </c>
      <c r="CI4" s="86" t="s">
        <v>151</v>
      </c>
      <c r="CJ4" s="86" t="s">
        <v>139</v>
      </c>
      <c r="CK4" s="86" t="s">
        <v>140</v>
      </c>
      <c r="CL4" s="86" t="s">
        <v>141</v>
      </c>
      <c r="CM4" s="86" t="s">
        <v>142</v>
      </c>
      <c r="CN4" s="86" t="s">
        <v>143</v>
      </c>
      <c r="CO4" s="86" t="s">
        <v>144</v>
      </c>
      <c r="CP4" s="86" t="s">
        <v>145</v>
      </c>
      <c r="CQ4" s="86" t="s">
        <v>146</v>
      </c>
      <c r="CR4" s="86" t="s">
        <v>147</v>
      </c>
      <c r="CS4" s="86" t="s">
        <v>148</v>
      </c>
      <c r="CT4" s="86" t="s">
        <v>149</v>
      </c>
      <c r="CU4" s="86" t="s">
        <v>150</v>
      </c>
      <c r="CV4" s="86" t="s">
        <v>151</v>
      </c>
      <c r="CW4" s="86" t="s">
        <v>139</v>
      </c>
      <c r="CX4" s="86" t="s">
        <v>140</v>
      </c>
      <c r="CY4" s="86" t="s">
        <v>141</v>
      </c>
      <c r="CZ4" s="86" t="s">
        <v>142</v>
      </c>
      <c r="DA4" s="86" t="s">
        <v>143</v>
      </c>
      <c r="DB4" s="86" t="s">
        <v>144</v>
      </c>
      <c r="DC4" s="86" t="s">
        <v>145</v>
      </c>
      <c r="DD4" s="86" t="s">
        <v>146</v>
      </c>
      <c r="DE4" s="86" t="s">
        <v>147</v>
      </c>
      <c r="DF4" s="86" t="s">
        <v>148</v>
      </c>
      <c r="DG4" s="86" t="s">
        <v>149</v>
      </c>
      <c r="DH4" s="86" t="s">
        <v>150</v>
      </c>
      <c r="DI4" s="86" t="s">
        <v>151</v>
      </c>
      <c r="DJ4" s="86" t="s">
        <v>139</v>
      </c>
      <c r="DK4" s="86" t="s">
        <v>140</v>
      </c>
      <c r="DL4" s="86" t="s">
        <v>141</v>
      </c>
      <c r="DM4" s="86" t="s">
        <v>142</v>
      </c>
      <c r="DN4" s="86" t="s">
        <v>143</v>
      </c>
      <c r="DO4" s="86" t="s">
        <v>144</v>
      </c>
      <c r="DP4" s="86" t="s">
        <v>145</v>
      </c>
      <c r="DQ4" s="86" t="s">
        <v>146</v>
      </c>
      <c r="DR4" s="86" t="s">
        <v>147</v>
      </c>
      <c r="DS4" s="86" t="s">
        <v>148</v>
      </c>
      <c r="DT4" s="86" t="s">
        <v>149</v>
      </c>
      <c r="DU4" s="86" t="s">
        <v>150</v>
      </c>
      <c r="DV4" s="86" t="s">
        <v>151</v>
      </c>
      <c r="DW4" s="86" t="s">
        <v>139</v>
      </c>
      <c r="DX4" s="86" t="s">
        <v>140</v>
      </c>
      <c r="DY4" s="86" t="s">
        <v>141</v>
      </c>
      <c r="DZ4" s="86" t="s">
        <v>142</v>
      </c>
      <c r="EA4" s="86" t="s">
        <v>143</v>
      </c>
      <c r="EB4" s="86" t="s">
        <v>144</v>
      </c>
      <c r="EC4" s="86" t="s">
        <v>145</v>
      </c>
      <c r="ED4" s="86" t="s">
        <v>146</v>
      </c>
      <c r="EE4" s="86" t="s">
        <v>147</v>
      </c>
      <c r="EF4" s="86" t="s">
        <v>148</v>
      </c>
      <c r="EG4" s="86" t="s">
        <v>149</v>
      </c>
      <c r="EH4" s="86" t="s">
        <v>150</v>
      </c>
      <c r="EI4" s="86" t="s">
        <v>151</v>
      </c>
      <c r="EJ4" s="86" t="s">
        <v>139</v>
      </c>
      <c r="EK4" s="86" t="s">
        <v>140</v>
      </c>
      <c r="EL4" s="86" t="s">
        <v>141</v>
      </c>
      <c r="EM4" s="86" t="s">
        <v>142</v>
      </c>
      <c r="EN4" s="86" t="s">
        <v>143</v>
      </c>
      <c r="EO4" s="86" t="s">
        <v>144</v>
      </c>
      <c r="EP4" s="86" t="s">
        <v>145</v>
      </c>
      <c r="EQ4" s="86" t="s">
        <v>146</v>
      </c>
      <c r="ER4" s="86" t="s">
        <v>147</v>
      </c>
      <c r="ES4" s="86" t="s">
        <v>148</v>
      </c>
      <c r="ET4" s="86" t="s">
        <v>149</v>
      </c>
      <c r="EU4" s="86" t="s">
        <v>150</v>
      </c>
      <c r="EV4" s="86" t="s">
        <v>151</v>
      </c>
      <c r="EW4" s="86" t="s">
        <v>139</v>
      </c>
      <c r="EX4" s="86" t="s">
        <v>140</v>
      </c>
      <c r="EY4" s="86" t="s">
        <v>141</v>
      </c>
      <c r="EZ4" s="86" t="s">
        <v>142</v>
      </c>
      <c r="FA4" s="86" t="s">
        <v>143</v>
      </c>
      <c r="FB4" s="86" t="s">
        <v>144</v>
      </c>
      <c r="FC4" s="86" t="s">
        <v>145</v>
      </c>
      <c r="FD4" s="86" t="s">
        <v>146</v>
      </c>
      <c r="FE4" s="86" t="s">
        <v>147</v>
      </c>
      <c r="FF4" s="86" t="s">
        <v>148</v>
      </c>
      <c r="FG4" s="86" t="s">
        <v>149</v>
      </c>
      <c r="FH4" s="86" t="s">
        <v>150</v>
      </c>
      <c r="FI4" s="86" t="s">
        <v>151</v>
      </c>
      <c r="FJ4" s="86" t="s">
        <v>139</v>
      </c>
      <c r="FK4" s="86" t="s">
        <v>140</v>
      </c>
      <c r="FL4" s="86" t="s">
        <v>141</v>
      </c>
      <c r="FM4" s="86" t="s">
        <v>142</v>
      </c>
      <c r="FN4" s="86" t="s">
        <v>143</v>
      </c>
      <c r="FO4" s="86" t="s">
        <v>144</v>
      </c>
      <c r="FP4" s="86" t="s">
        <v>145</v>
      </c>
      <c r="FQ4" s="86" t="s">
        <v>146</v>
      </c>
      <c r="FR4" s="86" t="s">
        <v>147</v>
      </c>
      <c r="FS4" s="86" t="s">
        <v>148</v>
      </c>
      <c r="FT4" s="86" t="s">
        <v>149</v>
      </c>
      <c r="FU4" s="86" t="s">
        <v>150</v>
      </c>
      <c r="FV4" s="86" t="s">
        <v>151</v>
      </c>
      <c r="FW4" s="86" t="s">
        <v>139</v>
      </c>
      <c r="FX4" s="86" t="s">
        <v>140</v>
      </c>
      <c r="FY4" s="86" t="s">
        <v>141</v>
      </c>
      <c r="FZ4" s="86" t="s">
        <v>142</v>
      </c>
      <c r="GA4" s="86" t="s">
        <v>143</v>
      </c>
      <c r="GB4" s="86" t="s">
        <v>144</v>
      </c>
      <c r="GC4" s="86" t="s">
        <v>145</v>
      </c>
      <c r="GD4" s="86" t="s">
        <v>146</v>
      </c>
      <c r="GE4" s="86" t="s">
        <v>147</v>
      </c>
      <c r="GF4" s="86" t="s">
        <v>148</v>
      </c>
      <c r="GG4" s="86" t="s">
        <v>149</v>
      </c>
      <c r="GH4" s="86" t="s">
        <v>150</v>
      </c>
      <c r="GI4" s="86" t="s">
        <v>151</v>
      </c>
      <c r="GJ4" s="86" t="s">
        <v>139</v>
      </c>
      <c r="GK4" s="86" t="s">
        <v>140</v>
      </c>
      <c r="GL4" s="86" t="s">
        <v>141</v>
      </c>
      <c r="GM4" s="86" t="s">
        <v>142</v>
      </c>
      <c r="GN4" s="86" t="s">
        <v>143</v>
      </c>
      <c r="GO4" s="86" t="s">
        <v>144</v>
      </c>
      <c r="GP4" s="86" t="s">
        <v>145</v>
      </c>
      <c r="GQ4" s="86" t="s">
        <v>146</v>
      </c>
      <c r="GR4" s="86" t="s">
        <v>147</v>
      </c>
      <c r="GS4" s="86" t="s">
        <v>148</v>
      </c>
      <c r="GT4" s="86" t="s">
        <v>149</v>
      </c>
      <c r="GU4" s="86" t="s">
        <v>150</v>
      </c>
      <c r="GV4" s="86" t="s">
        <v>151</v>
      </c>
      <c r="GW4" s="86" t="s">
        <v>139</v>
      </c>
      <c r="GX4" s="86" t="s">
        <v>140</v>
      </c>
      <c r="GY4" s="86" t="s">
        <v>141</v>
      </c>
      <c r="GZ4" s="86" t="s">
        <v>142</v>
      </c>
      <c r="HA4" s="86" t="s">
        <v>143</v>
      </c>
      <c r="HB4" s="86" t="s">
        <v>144</v>
      </c>
      <c r="HC4" s="86" t="s">
        <v>145</v>
      </c>
      <c r="HD4" s="86" t="s">
        <v>146</v>
      </c>
      <c r="HE4" s="86" t="s">
        <v>147</v>
      </c>
      <c r="HF4" s="86" t="s">
        <v>148</v>
      </c>
      <c r="HG4" s="86" t="s">
        <v>149</v>
      </c>
      <c r="HH4" s="86" t="s">
        <v>150</v>
      </c>
      <c r="HI4" s="86" t="s">
        <v>151</v>
      </c>
      <c r="HJ4" s="86" t="s">
        <v>139</v>
      </c>
      <c r="HK4" s="86" t="s">
        <v>140</v>
      </c>
      <c r="HL4" s="86" t="s">
        <v>141</v>
      </c>
      <c r="HM4" s="86" t="s">
        <v>142</v>
      </c>
      <c r="HN4" s="86" t="s">
        <v>143</v>
      </c>
      <c r="HO4" s="86" t="s">
        <v>144</v>
      </c>
      <c r="HP4" s="86" t="s">
        <v>145</v>
      </c>
      <c r="HQ4" s="86" t="s">
        <v>146</v>
      </c>
      <c r="HR4" s="86" t="s">
        <v>147</v>
      </c>
      <c r="HS4" s="86" t="s">
        <v>148</v>
      </c>
      <c r="HT4" s="86" t="s">
        <v>149</v>
      </c>
      <c r="HU4" s="86" t="s">
        <v>150</v>
      </c>
      <c r="HV4" s="86" t="s">
        <v>151</v>
      </c>
      <c r="HW4" s="86" t="s">
        <v>139</v>
      </c>
      <c r="HX4" s="86" t="s">
        <v>140</v>
      </c>
      <c r="HY4" s="86" t="s">
        <v>141</v>
      </c>
      <c r="HZ4" s="86" t="s">
        <v>142</v>
      </c>
      <c r="IA4" s="86" t="s">
        <v>143</v>
      </c>
      <c r="IB4" s="86" t="s">
        <v>144</v>
      </c>
      <c r="IC4" s="86" t="s">
        <v>145</v>
      </c>
      <c r="ID4" s="86" t="s">
        <v>146</v>
      </c>
      <c r="IE4" s="86" t="s">
        <v>147</v>
      </c>
      <c r="IF4" s="86" t="s">
        <v>148</v>
      </c>
      <c r="IG4" s="86" t="s">
        <v>149</v>
      </c>
      <c r="IH4" s="86" t="s">
        <v>150</v>
      </c>
      <c r="II4" s="86" t="s">
        <v>151</v>
      </c>
      <c r="IJ4" s="86" t="s">
        <v>139</v>
      </c>
      <c r="IK4" s="86" t="s">
        <v>140</v>
      </c>
      <c r="IL4" s="86" t="s">
        <v>141</v>
      </c>
      <c r="IM4" s="86" t="s">
        <v>142</v>
      </c>
      <c r="IN4" s="86" t="s">
        <v>143</v>
      </c>
      <c r="IO4" s="86" t="s">
        <v>144</v>
      </c>
      <c r="IP4" s="86" t="s">
        <v>145</v>
      </c>
      <c r="IQ4" s="86" t="s">
        <v>146</v>
      </c>
      <c r="IR4" s="86" t="s">
        <v>147</v>
      </c>
      <c r="IS4" s="86" t="s">
        <v>148</v>
      </c>
      <c r="IT4" s="86" t="s">
        <v>149</v>
      </c>
      <c r="IU4" s="86" t="s">
        <v>150</v>
      </c>
      <c r="IV4" s="86" t="s">
        <v>151</v>
      </c>
      <c r="IW4" s="86" t="s">
        <v>139</v>
      </c>
      <c r="IX4" s="86" t="s">
        <v>140</v>
      </c>
      <c r="IY4" s="86" t="s">
        <v>141</v>
      </c>
      <c r="IZ4" s="86" t="s">
        <v>142</v>
      </c>
      <c r="JA4" s="86" t="s">
        <v>143</v>
      </c>
      <c r="JB4" s="86" t="s">
        <v>144</v>
      </c>
      <c r="JC4" s="86" t="s">
        <v>145</v>
      </c>
      <c r="JD4" s="86" t="s">
        <v>146</v>
      </c>
      <c r="JE4" s="86" t="s">
        <v>147</v>
      </c>
      <c r="JF4" s="86" t="s">
        <v>148</v>
      </c>
      <c r="JG4" s="86" t="s">
        <v>149</v>
      </c>
      <c r="JH4" s="86" t="s">
        <v>150</v>
      </c>
      <c r="JI4" s="86" t="s">
        <v>151</v>
      </c>
      <c r="JJ4" s="86" t="s">
        <v>139</v>
      </c>
      <c r="JK4" s="86" t="s">
        <v>140</v>
      </c>
      <c r="JL4" s="86" t="s">
        <v>141</v>
      </c>
      <c r="JM4" s="86" t="s">
        <v>142</v>
      </c>
      <c r="JN4" s="86" t="s">
        <v>143</v>
      </c>
      <c r="JO4" s="86" t="s">
        <v>144</v>
      </c>
      <c r="JP4" s="86" t="s">
        <v>145</v>
      </c>
      <c r="JQ4" s="86" t="s">
        <v>146</v>
      </c>
      <c r="JR4" s="86" t="s">
        <v>147</v>
      </c>
      <c r="JS4" s="86" t="s">
        <v>148</v>
      </c>
      <c r="JT4" s="86" t="s">
        <v>149</v>
      </c>
      <c r="JU4" s="86" t="s">
        <v>150</v>
      </c>
      <c r="JV4" s="86" t="s">
        <v>151</v>
      </c>
      <c r="JW4" s="86" t="s">
        <v>139</v>
      </c>
      <c r="JX4" s="86" t="s">
        <v>140</v>
      </c>
      <c r="JY4" s="86" t="s">
        <v>141</v>
      </c>
      <c r="JZ4" s="86" t="s">
        <v>142</v>
      </c>
      <c r="KA4" s="86" t="s">
        <v>143</v>
      </c>
      <c r="KB4" s="86" t="s">
        <v>144</v>
      </c>
      <c r="KC4" s="86" t="s">
        <v>145</v>
      </c>
      <c r="KD4" s="86" t="s">
        <v>146</v>
      </c>
      <c r="KE4" s="86" t="s">
        <v>147</v>
      </c>
      <c r="KF4" s="86" t="s">
        <v>148</v>
      </c>
      <c r="KG4" s="86" t="s">
        <v>149</v>
      </c>
      <c r="KH4" s="86" t="s">
        <v>150</v>
      </c>
      <c r="KI4" s="86" t="s">
        <v>151</v>
      </c>
      <c r="KJ4" s="87" t="s">
        <v>187</v>
      </c>
      <c r="KK4" s="86" t="s">
        <v>156</v>
      </c>
      <c r="KL4" s="86" t="s">
        <v>157</v>
      </c>
      <c r="KM4" s="86" t="s">
        <v>158</v>
      </c>
      <c r="KN4" s="86" t="s">
        <v>159</v>
      </c>
      <c r="KO4" s="86" t="s">
        <v>160</v>
      </c>
      <c r="KP4" s="86" t="s">
        <v>161</v>
      </c>
      <c r="KQ4" s="86" t="s">
        <v>162</v>
      </c>
      <c r="KR4" s="86" t="s">
        <v>163</v>
      </c>
      <c r="KS4" s="86" t="s">
        <v>164</v>
      </c>
      <c r="KT4" s="86" t="s">
        <v>165</v>
      </c>
      <c r="KU4" s="86" t="s">
        <v>166</v>
      </c>
      <c r="KV4" s="86" t="s">
        <v>167</v>
      </c>
      <c r="KW4" s="86" t="s">
        <v>168</v>
      </c>
      <c r="KX4" s="87" t="s">
        <v>180</v>
      </c>
      <c r="KY4" s="86" t="s">
        <v>169</v>
      </c>
      <c r="KZ4" s="86" t="s">
        <v>170</v>
      </c>
      <c r="LA4" s="86" t="s">
        <v>171</v>
      </c>
      <c r="LB4" s="86" t="s">
        <v>172</v>
      </c>
      <c r="LC4" s="86" t="s">
        <v>173</v>
      </c>
      <c r="LD4" s="86" t="s">
        <v>174</v>
      </c>
      <c r="LE4" s="86" t="s">
        <v>175</v>
      </c>
      <c r="LF4" s="86" t="s">
        <v>176</v>
      </c>
      <c r="LG4" s="86" t="s">
        <v>177</v>
      </c>
      <c r="LH4" s="86" t="s">
        <v>178</v>
      </c>
      <c r="LI4" s="86" t="s">
        <v>179</v>
      </c>
      <c r="LJ4" s="87" t="s">
        <v>181</v>
      </c>
      <c r="LK4" s="86" t="s">
        <v>182</v>
      </c>
      <c r="LL4" s="86" t="s">
        <v>183</v>
      </c>
      <c r="LM4" s="86" t="s">
        <v>184</v>
      </c>
      <c r="LN4" s="86" t="s">
        <v>185</v>
      </c>
      <c r="LO4" s="86" t="s">
        <v>186</v>
      </c>
    </row>
    <row r="5" spans="1:327" s="89" customFormat="1" x14ac:dyDescent="0.2">
      <c r="A5" s="85" t="s">
        <v>46</v>
      </c>
      <c r="B5" s="88"/>
      <c r="C5" s="88"/>
      <c r="D5" s="88"/>
      <c r="E5" s="88">
        <v>0.3</v>
      </c>
      <c r="F5" s="88">
        <v>0.17</v>
      </c>
      <c r="G5" s="88">
        <v>0.15</v>
      </c>
      <c r="H5" s="88">
        <v>0.03</v>
      </c>
      <c r="I5" s="88">
        <v>0.01</v>
      </c>
      <c r="J5" s="88"/>
      <c r="K5" s="88">
        <v>0.28000000000000003</v>
      </c>
      <c r="L5" s="88">
        <v>0.17</v>
      </c>
      <c r="M5" s="88">
        <v>0.11</v>
      </c>
      <c r="N5" s="88">
        <v>0.04</v>
      </c>
      <c r="O5" s="88">
        <v>0.01</v>
      </c>
      <c r="P5" s="88"/>
      <c r="Q5" s="88">
        <v>0.4</v>
      </c>
      <c r="R5" s="88">
        <v>0.2</v>
      </c>
      <c r="S5" s="88">
        <v>0.13</v>
      </c>
      <c r="T5" s="88">
        <v>0.05</v>
      </c>
      <c r="U5" s="88">
        <v>0.01</v>
      </c>
      <c r="V5" s="88"/>
      <c r="W5" s="88">
        <v>4.2999999999999997E-2</v>
      </c>
      <c r="X5" s="88">
        <v>4.2999999999999997E-2</v>
      </c>
      <c r="Y5" s="88">
        <v>4.2999999999999997E-2</v>
      </c>
      <c r="Z5" s="88">
        <v>4.2999999999999997E-2</v>
      </c>
      <c r="AA5" s="88">
        <v>4.2999999999999997E-2</v>
      </c>
      <c r="AB5" s="88">
        <v>4.2999999999999997E-2</v>
      </c>
      <c r="AC5" s="88">
        <v>4.2999999999999997E-2</v>
      </c>
      <c r="AD5" s="88">
        <v>4.2999999999999997E-2</v>
      </c>
      <c r="AE5" s="88">
        <v>4.2999999999999997E-2</v>
      </c>
      <c r="AF5" s="88">
        <v>4.2999999999999997E-2</v>
      </c>
      <c r="AG5" s="88">
        <v>4.2999999999999997E-2</v>
      </c>
      <c r="AH5" s="88">
        <v>4.2999999999999997E-2</v>
      </c>
      <c r="AI5" s="88">
        <v>4.2999999999999997E-2</v>
      </c>
      <c r="AJ5" s="88">
        <v>0.02</v>
      </c>
      <c r="AK5" s="88">
        <v>0.02</v>
      </c>
      <c r="AL5" s="88">
        <v>0.02</v>
      </c>
      <c r="AM5" s="88">
        <v>0.02</v>
      </c>
      <c r="AN5" s="88">
        <v>0.02</v>
      </c>
      <c r="AO5" s="88">
        <v>0.02</v>
      </c>
      <c r="AP5" s="88">
        <v>0.02</v>
      </c>
      <c r="AQ5" s="88">
        <v>0.02</v>
      </c>
      <c r="AR5" s="88">
        <v>0.02</v>
      </c>
      <c r="AS5" s="88">
        <v>0.02</v>
      </c>
      <c r="AT5" s="88">
        <v>0.02</v>
      </c>
      <c r="AU5" s="88">
        <v>0.02</v>
      </c>
      <c r="AV5" s="88">
        <v>0.02</v>
      </c>
      <c r="AW5" s="88">
        <v>2.1000000000000001E-2</v>
      </c>
      <c r="AX5" s="88">
        <v>2.1000000000000001E-2</v>
      </c>
      <c r="AY5" s="88">
        <v>2.1000000000000001E-2</v>
      </c>
      <c r="AZ5" s="88">
        <v>2.1000000000000001E-2</v>
      </c>
      <c r="BA5" s="88">
        <v>2.1000000000000001E-2</v>
      </c>
      <c r="BB5" s="88">
        <v>2.1000000000000001E-2</v>
      </c>
      <c r="BC5" s="88">
        <v>2.1000000000000001E-2</v>
      </c>
      <c r="BD5" s="88">
        <v>2.1000000000000001E-2</v>
      </c>
      <c r="BE5" s="88">
        <v>2.1000000000000001E-2</v>
      </c>
      <c r="BF5" s="88">
        <v>2.1000000000000001E-2</v>
      </c>
      <c r="BG5" s="88">
        <v>2.1000000000000001E-2</v>
      </c>
      <c r="BH5" s="88">
        <v>2.1000000000000001E-2</v>
      </c>
      <c r="BI5" s="88">
        <v>2.1000000000000001E-2</v>
      </c>
      <c r="BJ5" s="88">
        <v>0.02</v>
      </c>
      <c r="BK5" s="88">
        <v>2.1000000000000001E-2</v>
      </c>
      <c r="BL5" s="88">
        <v>2.1000000000000001E-2</v>
      </c>
      <c r="BM5" s="88">
        <v>2.1000000000000001E-2</v>
      </c>
      <c r="BN5" s="88">
        <v>2.1000000000000001E-2</v>
      </c>
      <c r="BO5" s="88">
        <v>2.1000000000000001E-2</v>
      </c>
      <c r="BP5" s="88">
        <v>2.1000000000000001E-2</v>
      </c>
      <c r="BQ5" s="88">
        <v>2.1000000000000001E-2</v>
      </c>
      <c r="BR5" s="88">
        <v>2.1000000000000001E-2</v>
      </c>
      <c r="BS5" s="88">
        <v>2.1000000000000001E-2</v>
      </c>
      <c r="BT5" s="88">
        <v>2.1000000000000001E-2</v>
      </c>
      <c r="BU5" s="88">
        <v>2.1000000000000001E-2</v>
      </c>
      <c r="BV5" s="88">
        <v>2.1000000000000001E-2</v>
      </c>
      <c r="BW5" s="88">
        <v>0.2</v>
      </c>
      <c r="BX5" s="88">
        <v>0.2</v>
      </c>
      <c r="BY5" s="88">
        <v>0.2</v>
      </c>
      <c r="BZ5" s="88">
        <v>0.2</v>
      </c>
      <c r="CA5" s="88">
        <v>0.2</v>
      </c>
      <c r="CB5" s="88">
        <v>0.2</v>
      </c>
      <c r="CC5" s="88">
        <v>0.2</v>
      </c>
      <c r="CD5" s="88">
        <v>0.2</v>
      </c>
      <c r="CE5" s="88">
        <v>0.2</v>
      </c>
      <c r="CF5" s="88">
        <v>0.2</v>
      </c>
      <c r="CG5" s="88">
        <v>0.2</v>
      </c>
      <c r="CH5" s="88">
        <v>0.2</v>
      </c>
      <c r="CI5" s="88">
        <v>0.2</v>
      </c>
      <c r="CJ5" s="88">
        <v>0.02</v>
      </c>
      <c r="CK5" s="88">
        <v>0.02</v>
      </c>
      <c r="CL5" s="88">
        <v>0.02</v>
      </c>
      <c r="CM5" s="88">
        <v>0.02</v>
      </c>
      <c r="CN5" s="88">
        <v>0.02</v>
      </c>
      <c r="CO5" s="88">
        <v>0.02</v>
      </c>
      <c r="CP5" s="88">
        <v>0.02</v>
      </c>
      <c r="CQ5" s="88">
        <v>0.02</v>
      </c>
      <c r="CR5" s="88">
        <v>0.02</v>
      </c>
      <c r="CS5" s="88">
        <v>0.02</v>
      </c>
      <c r="CT5" s="88">
        <v>0.02</v>
      </c>
      <c r="CU5" s="88">
        <v>0.02</v>
      </c>
      <c r="CV5" s="88">
        <v>0.02</v>
      </c>
      <c r="CW5" s="88">
        <v>0.02</v>
      </c>
      <c r="CX5" s="88">
        <v>0.02</v>
      </c>
      <c r="CY5" s="88">
        <v>0.02</v>
      </c>
      <c r="CZ5" s="88">
        <v>0.02</v>
      </c>
      <c r="DA5" s="88">
        <v>0.02</v>
      </c>
      <c r="DB5" s="88">
        <v>0.02</v>
      </c>
      <c r="DC5" s="88">
        <v>0.02</v>
      </c>
      <c r="DD5" s="88">
        <v>0.02</v>
      </c>
      <c r="DE5" s="88">
        <v>0.02</v>
      </c>
      <c r="DF5" s="88">
        <v>0.02</v>
      </c>
      <c r="DG5" s="88">
        <v>0.02</v>
      </c>
      <c r="DH5" s="88">
        <v>0.02</v>
      </c>
      <c r="DI5" s="88">
        <v>0.02</v>
      </c>
      <c r="DJ5" s="88">
        <v>4.7E-2</v>
      </c>
      <c r="DK5" s="88">
        <v>4.7E-2</v>
      </c>
      <c r="DL5" s="88">
        <v>4.7E-2</v>
      </c>
      <c r="DM5" s="88">
        <v>4.7E-2</v>
      </c>
      <c r="DN5" s="88">
        <v>4.7E-2</v>
      </c>
      <c r="DO5" s="88">
        <v>4.7E-2</v>
      </c>
      <c r="DP5" s="88">
        <v>4.7E-2</v>
      </c>
      <c r="DQ5" s="88">
        <v>4.7E-2</v>
      </c>
      <c r="DR5" s="88">
        <v>4.7E-2</v>
      </c>
      <c r="DS5" s="88">
        <v>4.7E-2</v>
      </c>
      <c r="DT5" s="88">
        <v>4.7E-2</v>
      </c>
      <c r="DU5" s="88">
        <v>4.7E-2</v>
      </c>
      <c r="DV5" s="88">
        <v>4.7E-2</v>
      </c>
      <c r="DW5" s="88">
        <v>0.02</v>
      </c>
      <c r="DX5" s="88">
        <v>0.02</v>
      </c>
      <c r="DY5" s="88">
        <v>0.02</v>
      </c>
      <c r="DZ5" s="88">
        <v>0.02</v>
      </c>
      <c r="EA5" s="88">
        <v>0.02</v>
      </c>
      <c r="EB5" s="88">
        <v>0.02</v>
      </c>
      <c r="EC5" s="88">
        <v>0.02</v>
      </c>
      <c r="ED5" s="88">
        <v>0.02</v>
      </c>
      <c r="EE5" s="88">
        <v>0.02</v>
      </c>
      <c r="EF5" s="88">
        <v>0.02</v>
      </c>
      <c r="EG5" s="88">
        <v>0.02</v>
      </c>
      <c r="EH5" s="88">
        <v>0.02</v>
      </c>
      <c r="EI5" s="88">
        <v>0.02</v>
      </c>
      <c r="EJ5" s="88">
        <v>0.22</v>
      </c>
      <c r="EK5" s="88">
        <v>0.22</v>
      </c>
      <c r="EL5" s="88">
        <v>0.22</v>
      </c>
      <c r="EM5" s="88">
        <v>0.22</v>
      </c>
      <c r="EN5" s="88">
        <v>0.22</v>
      </c>
      <c r="EO5" s="88">
        <v>0.22</v>
      </c>
      <c r="EP5" s="88">
        <v>0.22</v>
      </c>
      <c r="EQ5" s="88">
        <v>0.22</v>
      </c>
      <c r="ER5" s="88">
        <v>0.22</v>
      </c>
      <c r="ES5" s="88">
        <v>0.22</v>
      </c>
      <c r="ET5" s="88">
        <v>0.22</v>
      </c>
      <c r="EU5" s="88">
        <v>0.22</v>
      </c>
      <c r="EV5" s="88">
        <v>0.22</v>
      </c>
      <c r="EW5" s="88">
        <v>0.05</v>
      </c>
      <c r="EX5" s="88">
        <v>0.05</v>
      </c>
      <c r="EY5" s="88">
        <v>0.05</v>
      </c>
      <c r="EZ5" s="88">
        <v>0.05</v>
      </c>
      <c r="FA5" s="88">
        <v>0.05</v>
      </c>
      <c r="FB5" s="88">
        <v>0.05</v>
      </c>
      <c r="FC5" s="88">
        <v>0.05</v>
      </c>
      <c r="FD5" s="88">
        <v>0.05</v>
      </c>
      <c r="FE5" s="88">
        <v>0.05</v>
      </c>
      <c r="FF5" s="88">
        <v>0.05</v>
      </c>
      <c r="FG5" s="88">
        <v>0.05</v>
      </c>
      <c r="FH5" s="88">
        <v>0.05</v>
      </c>
      <c r="FI5" s="88">
        <v>0.05</v>
      </c>
      <c r="FJ5" s="88">
        <v>4.4999999999999998E-2</v>
      </c>
      <c r="FK5" s="88">
        <v>4.4999999999999998E-2</v>
      </c>
      <c r="FL5" s="88">
        <v>4.4999999999999998E-2</v>
      </c>
      <c r="FM5" s="88">
        <v>4.4999999999999998E-2</v>
      </c>
      <c r="FN5" s="88">
        <v>4.4999999999999998E-2</v>
      </c>
      <c r="FO5" s="88">
        <v>4.4999999999999998E-2</v>
      </c>
      <c r="FP5" s="88">
        <v>4.4999999999999998E-2</v>
      </c>
      <c r="FQ5" s="88">
        <v>4.4999999999999998E-2</v>
      </c>
      <c r="FR5" s="88">
        <v>4.4999999999999998E-2</v>
      </c>
      <c r="FS5" s="88">
        <v>4.4999999999999998E-2</v>
      </c>
      <c r="FT5" s="88">
        <v>4.4999999999999998E-2</v>
      </c>
      <c r="FU5" s="88">
        <v>4.4999999999999998E-2</v>
      </c>
      <c r="FV5" s="88">
        <v>4.4999999999999998E-2</v>
      </c>
      <c r="FW5" s="88">
        <v>5.7000000000000002E-2</v>
      </c>
      <c r="FX5" s="88">
        <v>4.4999999999999998E-2</v>
      </c>
      <c r="FY5" s="88">
        <v>4.4999999999999998E-2</v>
      </c>
      <c r="FZ5" s="88">
        <v>4.4999999999999998E-2</v>
      </c>
      <c r="GA5" s="88">
        <v>4.4999999999999998E-2</v>
      </c>
      <c r="GB5" s="88">
        <v>4.4999999999999998E-2</v>
      </c>
      <c r="GC5" s="88">
        <v>4.4999999999999998E-2</v>
      </c>
      <c r="GD5" s="88">
        <v>4.4999999999999998E-2</v>
      </c>
      <c r="GE5" s="88">
        <v>4.4999999999999998E-2</v>
      </c>
      <c r="GF5" s="88">
        <v>4.4999999999999998E-2</v>
      </c>
      <c r="GG5" s="88">
        <v>4.4999999999999998E-2</v>
      </c>
      <c r="GH5" s="88">
        <v>4.4999999999999998E-2</v>
      </c>
      <c r="GI5" s="88">
        <v>4.4999999999999998E-2</v>
      </c>
      <c r="GJ5" s="88">
        <v>0.05</v>
      </c>
      <c r="GK5" s="88">
        <v>0.05</v>
      </c>
      <c r="GL5" s="88">
        <v>0.05</v>
      </c>
      <c r="GM5" s="88">
        <v>0.05</v>
      </c>
      <c r="GN5" s="88">
        <v>0.05</v>
      </c>
      <c r="GO5" s="88">
        <v>0.05</v>
      </c>
      <c r="GP5" s="88">
        <v>0.05</v>
      </c>
      <c r="GQ5" s="88">
        <v>0.05</v>
      </c>
      <c r="GR5" s="88">
        <v>0.05</v>
      </c>
      <c r="GS5" s="88">
        <v>0.05</v>
      </c>
      <c r="GT5" s="88">
        <v>0.05</v>
      </c>
      <c r="GU5" s="88">
        <v>0.05</v>
      </c>
      <c r="GV5" s="88">
        <v>0.05</v>
      </c>
      <c r="GW5" s="88">
        <v>0.17499999999999999</v>
      </c>
      <c r="GX5" s="88">
        <v>0.05</v>
      </c>
      <c r="GY5" s="88">
        <v>0.05</v>
      </c>
      <c r="GZ5" s="88">
        <v>0.05</v>
      </c>
      <c r="HA5" s="88">
        <v>0.05</v>
      </c>
      <c r="HB5" s="88">
        <v>0.05</v>
      </c>
      <c r="HC5" s="88">
        <v>0.05</v>
      </c>
      <c r="HD5" s="88">
        <v>0.05</v>
      </c>
      <c r="HE5" s="88">
        <v>0.05</v>
      </c>
      <c r="HF5" s="88">
        <v>0.05</v>
      </c>
      <c r="HG5" s="88">
        <v>0.05</v>
      </c>
      <c r="HH5" s="88">
        <v>0.05</v>
      </c>
      <c r="HI5" s="88">
        <v>0.05</v>
      </c>
      <c r="HJ5" s="88">
        <v>4.4999999999999998E-2</v>
      </c>
      <c r="HK5" s="88">
        <v>4.4999999999999998E-2</v>
      </c>
      <c r="HL5" s="88">
        <v>4.4999999999999998E-2</v>
      </c>
      <c r="HM5" s="88">
        <v>4.4999999999999998E-2</v>
      </c>
      <c r="HN5" s="88">
        <v>4.4999999999999998E-2</v>
      </c>
      <c r="HO5" s="88">
        <v>4.4999999999999998E-2</v>
      </c>
      <c r="HP5" s="88">
        <v>4.4999999999999998E-2</v>
      </c>
      <c r="HQ5" s="88">
        <v>4.4999999999999998E-2</v>
      </c>
      <c r="HR5" s="88">
        <v>4.4999999999999998E-2</v>
      </c>
      <c r="HS5" s="88">
        <v>4.4999999999999998E-2</v>
      </c>
      <c r="HT5" s="88">
        <v>4.4999999999999998E-2</v>
      </c>
      <c r="HU5" s="88">
        <v>4.4999999999999998E-2</v>
      </c>
      <c r="HV5" s="88">
        <v>4.4999999999999998E-2</v>
      </c>
      <c r="HW5" s="88">
        <v>0.04</v>
      </c>
      <c r="HX5" s="88">
        <v>0.04</v>
      </c>
      <c r="HY5" s="88">
        <v>0.04</v>
      </c>
      <c r="HZ5" s="88">
        <v>0.04</v>
      </c>
      <c r="IA5" s="88">
        <v>0.04</v>
      </c>
      <c r="IB5" s="88">
        <v>0.04</v>
      </c>
      <c r="IC5" s="88">
        <v>0.04</v>
      </c>
      <c r="ID5" s="88">
        <v>0.04</v>
      </c>
      <c r="IE5" s="88">
        <v>0.04</v>
      </c>
      <c r="IF5" s="88">
        <v>0.04</v>
      </c>
      <c r="IG5" s="88">
        <v>0.04</v>
      </c>
      <c r="IH5" s="88">
        <v>0.04</v>
      </c>
      <c r="II5" s="88">
        <v>0.04</v>
      </c>
      <c r="IJ5" s="88">
        <v>2.4E-2</v>
      </c>
      <c r="IK5" s="88">
        <v>2.4E-2</v>
      </c>
      <c r="IL5" s="88">
        <v>2.4E-2</v>
      </c>
      <c r="IM5" s="88">
        <v>2.4E-2</v>
      </c>
      <c r="IN5" s="88">
        <v>2.4E-2</v>
      </c>
      <c r="IO5" s="88">
        <v>2.4E-2</v>
      </c>
      <c r="IP5" s="88">
        <v>2.4E-2</v>
      </c>
      <c r="IQ5" s="88">
        <v>2.4E-2</v>
      </c>
      <c r="IR5" s="88">
        <v>2.4E-2</v>
      </c>
      <c r="IS5" s="88">
        <v>2.4E-2</v>
      </c>
      <c r="IT5" s="88">
        <v>2.4E-2</v>
      </c>
      <c r="IU5" s="88">
        <v>2.4E-2</v>
      </c>
      <c r="IV5" s="88">
        <v>2.4E-2</v>
      </c>
      <c r="IW5" s="88">
        <v>0.19</v>
      </c>
      <c r="IX5" s="88">
        <v>0.19</v>
      </c>
      <c r="IY5" s="88">
        <v>0.19</v>
      </c>
      <c r="IZ5" s="88">
        <v>0.19</v>
      </c>
      <c r="JA5" s="88">
        <v>0.19</v>
      </c>
      <c r="JB5" s="88">
        <v>0.19</v>
      </c>
      <c r="JC5" s="88">
        <v>0.19</v>
      </c>
      <c r="JD5" s="88">
        <v>0.19</v>
      </c>
      <c r="JE5" s="88">
        <v>0.19</v>
      </c>
      <c r="JF5" s="88">
        <v>0.19</v>
      </c>
      <c r="JG5" s="88">
        <v>0.19</v>
      </c>
      <c r="JH5" s="88">
        <v>0.19</v>
      </c>
      <c r="JI5" s="88">
        <v>0.19</v>
      </c>
      <c r="JJ5" s="88">
        <v>0.24</v>
      </c>
      <c r="JK5" s="88">
        <v>0.24</v>
      </c>
      <c r="JL5" s="88">
        <v>0.24</v>
      </c>
      <c r="JM5" s="88">
        <v>0.24</v>
      </c>
      <c r="JN5" s="88">
        <v>0.24</v>
      </c>
      <c r="JO5" s="88">
        <v>0.24</v>
      </c>
      <c r="JP5" s="88">
        <v>0.24</v>
      </c>
      <c r="JQ5" s="88">
        <v>0.24</v>
      </c>
      <c r="JR5" s="88">
        <v>0.24</v>
      </c>
      <c r="JS5" s="88">
        <v>0.24</v>
      </c>
      <c r="JT5" s="88">
        <v>0.24</v>
      </c>
      <c r="JU5" s="88">
        <v>0.24</v>
      </c>
      <c r="JV5" s="88">
        <v>0.24</v>
      </c>
      <c r="JW5" s="88">
        <v>2.5000000000000001E-2</v>
      </c>
      <c r="JX5" s="88">
        <v>0.05</v>
      </c>
      <c r="JY5" s="88">
        <v>0.05</v>
      </c>
      <c r="JZ5" s="88">
        <v>0.05</v>
      </c>
      <c r="KA5" s="88">
        <v>0.05</v>
      </c>
      <c r="KB5" s="88">
        <v>0.05</v>
      </c>
      <c r="KC5" s="88">
        <v>0.05</v>
      </c>
      <c r="KD5" s="88">
        <v>0.05</v>
      </c>
      <c r="KE5" s="88">
        <v>0.05</v>
      </c>
      <c r="KF5" s="88">
        <v>0.05</v>
      </c>
      <c r="KG5" s="88">
        <v>0.05</v>
      </c>
      <c r="KH5" s="88">
        <v>0.05</v>
      </c>
      <c r="KI5" s="88">
        <v>0.05</v>
      </c>
      <c r="KJ5" s="88"/>
      <c r="KK5" s="88">
        <v>2E-3</v>
      </c>
      <c r="KL5" s="88">
        <v>0.02</v>
      </c>
      <c r="KM5" s="88">
        <v>0.08</v>
      </c>
      <c r="KN5" s="88">
        <v>3.2000000000000001E-2</v>
      </c>
      <c r="KO5" s="88">
        <v>6.4000000000000001E-2</v>
      </c>
      <c r="KP5" s="88">
        <v>0.06</v>
      </c>
      <c r="KQ5" s="88">
        <v>0</v>
      </c>
      <c r="KR5" s="88">
        <v>0.12</v>
      </c>
      <c r="KS5" s="88">
        <v>0.24</v>
      </c>
      <c r="KT5" s="88">
        <v>2.8000000000000001E-2</v>
      </c>
      <c r="KU5" s="88">
        <v>5.6000000000000001E-2</v>
      </c>
      <c r="KV5" s="88">
        <v>0.02</v>
      </c>
      <c r="KW5" s="88">
        <v>0.08</v>
      </c>
      <c r="KX5" s="88"/>
      <c r="KY5" s="88">
        <v>5.0000000000000001E-3</v>
      </c>
      <c r="KZ5" s="88">
        <v>3.5000000000000003E-2</v>
      </c>
      <c r="LA5" s="88">
        <v>0.02</v>
      </c>
      <c r="LB5" s="88">
        <v>0.15</v>
      </c>
      <c r="LC5" s="88">
        <v>0.2</v>
      </c>
      <c r="LD5" s="88">
        <v>0.1</v>
      </c>
      <c r="LE5" s="88">
        <v>1.2E-2</v>
      </c>
      <c r="LF5" s="88">
        <v>0.1</v>
      </c>
      <c r="LG5" s="88">
        <v>0.125</v>
      </c>
      <c r="LH5" s="88">
        <v>0.08</v>
      </c>
      <c r="LI5" s="88">
        <v>0.3</v>
      </c>
      <c r="LJ5" s="88"/>
      <c r="LK5" s="88">
        <v>0.5</v>
      </c>
      <c r="LL5" s="88">
        <v>0.15</v>
      </c>
      <c r="LM5" s="88">
        <v>0.2</v>
      </c>
      <c r="LN5" s="88">
        <v>0.1</v>
      </c>
      <c r="LO5" s="88">
        <v>5.0000000000000001E-3</v>
      </c>
    </row>
    <row r="7" spans="1:327" ht="15" x14ac:dyDescent="0.25">
      <c r="A7" s="129" t="s">
        <v>154</v>
      </c>
      <c r="B7" s="126"/>
      <c r="C7" s="126"/>
      <c r="D7" s="126"/>
      <c r="E7" s="126"/>
      <c r="F7" s="126"/>
      <c r="G7" s="126"/>
      <c r="H7" s="126"/>
      <c r="I7" s="126"/>
      <c r="J7" s="129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T7" s="126"/>
      <c r="FU7" s="126"/>
      <c r="FV7" s="126"/>
      <c r="FW7" s="126"/>
      <c r="FX7" s="126"/>
      <c r="FY7" s="126"/>
      <c r="FZ7" s="126"/>
      <c r="GA7" s="126"/>
      <c r="GB7" s="126"/>
      <c r="GC7" s="126"/>
      <c r="GD7" s="126"/>
      <c r="GE7" s="126"/>
      <c r="GF7" s="126"/>
      <c r="GG7" s="126"/>
      <c r="GH7" s="126"/>
      <c r="GI7" s="126"/>
      <c r="GJ7" s="126"/>
      <c r="GK7" s="126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32"/>
      <c r="HI7" s="132"/>
      <c r="HJ7" s="132"/>
      <c r="HK7" s="132"/>
      <c r="HL7" s="132"/>
      <c r="HM7" s="132"/>
      <c r="HN7" s="132"/>
      <c r="HO7" s="132"/>
      <c r="HP7" s="132"/>
      <c r="HQ7" s="132"/>
      <c r="HR7" s="132"/>
      <c r="HS7" s="132"/>
      <c r="HT7" s="132"/>
      <c r="HU7" s="132"/>
      <c r="HV7" s="132"/>
      <c r="HW7" s="132"/>
      <c r="HX7" s="132"/>
      <c r="HY7" s="132"/>
      <c r="HZ7" s="132"/>
      <c r="IA7" s="132"/>
      <c r="IB7" s="132"/>
      <c r="IC7" s="132"/>
      <c r="ID7" s="132"/>
      <c r="IE7" s="132"/>
      <c r="IF7" s="132"/>
      <c r="IG7" s="132"/>
      <c r="IH7" s="132"/>
      <c r="II7" s="132"/>
      <c r="IJ7" s="132"/>
      <c r="IK7" s="132"/>
      <c r="IL7" s="132"/>
      <c r="IM7" s="132"/>
      <c r="IN7" s="132"/>
      <c r="IO7" s="132"/>
      <c r="IP7" s="132"/>
      <c r="IQ7" s="132"/>
      <c r="IR7" s="132"/>
      <c r="IS7" s="132"/>
      <c r="IT7" s="132"/>
      <c r="IU7" s="132"/>
      <c r="IV7" s="132"/>
      <c r="IW7" s="132"/>
      <c r="IX7" s="132"/>
      <c r="IY7" s="132"/>
      <c r="IZ7" s="132"/>
      <c r="JA7" s="132"/>
      <c r="JB7" s="132"/>
      <c r="JC7" s="132"/>
      <c r="JD7" s="132"/>
      <c r="JE7" s="132"/>
      <c r="JF7" s="132"/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32"/>
      <c r="JR7" s="132"/>
      <c r="JS7" s="132"/>
      <c r="JT7" s="132"/>
      <c r="JU7" s="132"/>
      <c r="JV7" s="132"/>
      <c r="JW7" s="132"/>
      <c r="JX7" s="132"/>
      <c r="JY7" s="132"/>
      <c r="JZ7" s="132"/>
      <c r="KA7" s="132"/>
      <c r="KB7" s="133"/>
      <c r="KC7" s="133"/>
      <c r="KD7" s="133"/>
      <c r="KE7" s="133"/>
      <c r="KF7" s="133"/>
      <c r="KG7" s="133"/>
      <c r="KH7" s="133"/>
      <c r="KI7" s="133"/>
      <c r="KJ7" s="133"/>
      <c r="KK7" s="133"/>
      <c r="KL7" s="133"/>
      <c r="KM7" s="133"/>
      <c r="KN7" s="133"/>
      <c r="KO7" s="133"/>
      <c r="KP7" s="133"/>
      <c r="KQ7" s="133"/>
      <c r="KR7" s="133"/>
      <c r="KS7" s="133"/>
      <c r="KT7" s="133"/>
      <c r="KU7" s="133"/>
      <c r="KV7" s="133"/>
      <c r="KW7" s="133"/>
      <c r="KX7" s="133"/>
      <c r="KY7" s="133"/>
      <c r="KZ7" s="133"/>
      <c r="LA7" s="133"/>
      <c r="LB7" s="133"/>
      <c r="LC7" s="133"/>
      <c r="LD7" s="133"/>
      <c r="LE7" s="133"/>
      <c r="LF7" s="133"/>
      <c r="LG7" s="135"/>
      <c r="LH7" s="135"/>
      <c r="LI7" s="135"/>
      <c r="LJ7" s="135"/>
      <c r="LK7" s="135"/>
      <c r="LL7" s="135"/>
      <c r="LM7" s="135"/>
      <c r="LN7" s="135"/>
      <c r="LO7" s="135"/>
    </row>
    <row r="8" spans="1:327" s="90" customFormat="1" ht="15" x14ac:dyDescent="0.25">
      <c r="A8" s="126" t="s">
        <v>121</v>
      </c>
      <c r="B8" s="126"/>
      <c r="C8" s="126"/>
      <c r="D8" s="126"/>
      <c r="E8" s="126"/>
      <c r="F8" s="126"/>
      <c r="G8" s="126"/>
      <c r="H8" s="126"/>
      <c r="I8" s="126"/>
      <c r="J8" s="129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3"/>
      <c r="KC8" s="133"/>
      <c r="KD8" s="133"/>
      <c r="KE8" s="133"/>
      <c r="KF8" s="133"/>
      <c r="KG8" s="133"/>
      <c r="KH8" s="133"/>
      <c r="KI8" s="133"/>
      <c r="KJ8" s="133"/>
      <c r="KK8" s="133"/>
      <c r="KL8" s="133"/>
      <c r="KM8" s="133"/>
      <c r="KN8" s="133"/>
      <c r="KO8" s="133"/>
      <c r="KP8" s="133"/>
      <c r="KQ8" s="133"/>
      <c r="KR8" s="133"/>
      <c r="KS8" s="133"/>
      <c r="KT8" s="133"/>
      <c r="KU8" s="133"/>
      <c r="KV8" s="133"/>
      <c r="KW8" s="133"/>
      <c r="KX8" s="133"/>
      <c r="KY8" s="133"/>
      <c r="KZ8" s="133"/>
      <c r="LA8" s="133"/>
      <c r="LB8" s="133"/>
      <c r="LC8" s="133"/>
      <c r="LD8" s="133"/>
      <c r="LE8" s="133"/>
      <c r="LF8" s="133"/>
      <c r="LG8" s="135"/>
      <c r="LH8" s="135"/>
      <c r="LI8" s="135"/>
      <c r="LJ8" s="135"/>
      <c r="LK8" s="135"/>
      <c r="LL8" s="135"/>
      <c r="LM8" s="135"/>
      <c r="LN8" s="135"/>
      <c r="LO8" s="135"/>
    </row>
    <row r="9" spans="1:327" ht="15" x14ac:dyDescent="0.25">
      <c r="A9" s="126" t="s">
        <v>122</v>
      </c>
      <c r="B9" s="126" t="s">
        <v>128</v>
      </c>
      <c r="C9" s="126" t="s">
        <v>129</v>
      </c>
      <c r="D9" s="126" t="s">
        <v>130</v>
      </c>
      <c r="E9" s="126" t="s">
        <v>131</v>
      </c>
      <c r="F9" s="126" t="s">
        <v>132</v>
      </c>
      <c r="G9" s="126" t="s">
        <v>133</v>
      </c>
      <c r="H9" s="126" t="s">
        <v>134</v>
      </c>
      <c r="I9" s="126" t="s">
        <v>135</v>
      </c>
      <c r="J9" s="129" t="s">
        <v>136</v>
      </c>
      <c r="K9" s="126" t="s">
        <v>131</v>
      </c>
      <c r="L9" s="126" t="s">
        <v>132</v>
      </c>
      <c r="M9" s="126" t="s">
        <v>133</v>
      </c>
      <c r="N9" s="126" t="s">
        <v>134</v>
      </c>
      <c r="O9" s="126" t="s">
        <v>135</v>
      </c>
      <c r="P9" s="126" t="s">
        <v>137</v>
      </c>
      <c r="Q9" s="126" t="s">
        <v>131</v>
      </c>
      <c r="R9" s="126" t="s">
        <v>132</v>
      </c>
      <c r="S9" s="126" t="s">
        <v>133</v>
      </c>
      <c r="T9" s="126" t="s">
        <v>134</v>
      </c>
      <c r="U9" s="126" t="s">
        <v>135</v>
      </c>
      <c r="V9" s="126" t="s">
        <v>138</v>
      </c>
      <c r="W9" s="126" t="s">
        <v>139</v>
      </c>
      <c r="X9" s="126" t="s">
        <v>140</v>
      </c>
      <c r="Y9" s="126" t="s">
        <v>141</v>
      </c>
      <c r="Z9" s="126" t="s">
        <v>142</v>
      </c>
      <c r="AA9" s="126" t="s">
        <v>143</v>
      </c>
      <c r="AB9" s="126" t="s">
        <v>144</v>
      </c>
      <c r="AC9" s="126" t="s">
        <v>145</v>
      </c>
      <c r="AD9" s="126" t="s">
        <v>146</v>
      </c>
      <c r="AE9" s="126" t="s">
        <v>147</v>
      </c>
      <c r="AF9" s="126" t="s">
        <v>148</v>
      </c>
      <c r="AG9" s="126" t="s">
        <v>149</v>
      </c>
      <c r="AH9" s="126" t="s">
        <v>150</v>
      </c>
      <c r="AI9" s="126" t="s">
        <v>151</v>
      </c>
      <c r="AJ9" s="126" t="s">
        <v>139</v>
      </c>
      <c r="AK9" s="126" t="s">
        <v>140</v>
      </c>
      <c r="AL9" s="126" t="s">
        <v>141</v>
      </c>
      <c r="AM9" s="126" t="s">
        <v>142</v>
      </c>
      <c r="AN9" s="126" t="s">
        <v>143</v>
      </c>
      <c r="AO9" s="126" t="s">
        <v>144</v>
      </c>
      <c r="AP9" s="126" t="s">
        <v>145</v>
      </c>
      <c r="AQ9" s="126" t="s">
        <v>146</v>
      </c>
      <c r="AR9" s="126" t="s">
        <v>147</v>
      </c>
      <c r="AS9" s="126" t="s">
        <v>148</v>
      </c>
      <c r="AT9" s="126" t="s">
        <v>149</v>
      </c>
      <c r="AU9" s="126" t="s">
        <v>150</v>
      </c>
      <c r="AV9" s="126" t="s">
        <v>151</v>
      </c>
      <c r="AW9" s="126" t="s">
        <v>139</v>
      </c>
      <c r="AX9" s="126" t="s">
        <v>140</v>
      </c>
      <c r="AY9" s="126" t="s">
        <v>141</v>
      </c>
      <c r="AZ9" s="126" t="s">
        <v>142</v>
      </c>
      <c r="BA9" s="126" t="s">
        <v>143</v>
      </c>
      <c r="BB9" s="126" t="s">
        <v>144</v>
      </c>
      <c r="BC9" s="126" t="s">
        <v>145</v>
      </c>
      <c r="BD9" s="126" t="s">
        <v>146</v>
      </c>
      <c r="BE9" s="126" t="s">
        <v>147</v>
      </c>
      <c r="BF9" s="126" t="s">
        <v>148</v>
      </c>
      <c r="BG9" s="126" t="s">
        <v>149</v>
      </c>
      <c r="BH9" s="126" t="s">
        <v>150</v>
      </c>
      <c r="BI9" s="126" t="s">
        <v>151</v>
      </c>
      <c r="BJ9" s="126" t="s">
        <v>139</v>
      </c>
      <c r="BK9" s="126" t="s">
        <v>140</v>
      </c>
      <c r="BL9" s="126" t="s">
        <v>141</v>
      </c>
      <c r="BM9" s="126" t="s">
        <v>142</v>
      </c>
      <c r="BN9" s="126" t="s">
        <v>143</v>
      </c>
      <c r="BO9" s="126" t="s">
        <v>144</v>
      </c>
      <c r="BP9" s="126" t="s">
        <v>145</v>
      </c>
      <c r="BQ9" s="126" t="s">
        <v>146</v>
      </c>
      <c r="BR9" s="126" t="s">
        <v>147</v>
      </c>
      <c r="BS9" s="126" t="s">
        <v>148</v>
      </c>
      <c r="BT9" s="126" t="s">
        <v>149</v>
      </c>
      <c r="BU9" s="126" t="s">
        <v>150</v>
      </c>
      <c r="BV9" s="126" t="s">
        <v>151</v>
      </c>
      <c r="BW9" s="126" t="s">
        <v>139</v>
      </c>
      <c r="BX9" s="126" t="s">
        <v>140</v>
      </c>
      <c r="BY9" s="126" t="s">
        <v>141</v>
      </c>
      <c r="BZ9" s="126" t="s">
        <v>142</v>
      </c>
      <c r="CA9" s="126" t="s">
        <v>143</v>
      </c>
      <c r="CB9" s="126" t="s">
        <v>144</v>
      </c>
      <c r="CC9" s="126" t="s">
        <v>145</v>
      </c>
      <c r="CD9" s="126" t="s">
        <v>146</v>
      </c>
      <c r="CE9" s="126" t="s">
        <v>147</v>
      </c>
      <c r="CF9" s="126" t="s">
        <v>148</v>
      </c>
      <c r="CG9" s="126" t="s">
        <v>149</v>
      </c>
      <c r="CH9" s="126" t="s">
        <v>150</v>
      </c>
      <c r="CI9" s="126" t="s">
        <v>151</v>
      </c>
      <c r="CJ9" s="126" t="s">
        <v>139</v>
      </c>
      <c r="CK9" s="126" t="s">
        <v>140</v>
      </c>
      <c r="CL9" s="126" t="s">
        <v>141</v>
      </c>
      <c r="CM9" s="126" t="s">
        <v>142</v>
      </c>
      <c r="CN9" s="126" t="s">
        <v>143</v>
      </c>
      <c r="CO9" s="126" t="s">
        <v>144</v>
      </c>
      <c r="CP9" s="126" t="s">
        <v>145</v>
      </c>
      <c r="CQ9" s="126" t="s">
        <v>146</v>
      </c>
      <c r="CR9" s="126" t="s">
        <v>147</v>
      </c>
      <c r="CS9" s="126" t="s">
        <v>148</v>
      </c>
      <c r="CT9" s="126" t="s">
        <v>149</v>
      </c>
      <c r="CU9" s="126" t="s">
        <v>150</v>
      </c>
      <c r="CV9" s="126" t="s">
        <v>151</v>
      </c>
      <c r="CW9" s="126" t="s">
        <v>139</v>
      </c>
      <c r="CX9" s="126" t="s">
        <v>140</v>
      </c>
      <c r="CY9" s="126" t="s">
        <v>141</v>
      </c>
      <c r="CZ9" s="126" t="s">
        <v>142</v>
      </c>
      <c r="DA9" s="126" t="s">
        <v>143</v>
      </c>
      <c r="DB9" s="126" t="s">
        <v>144</v>
      </c>
      <c r="DC9" s="126" t="s">
        <v>145</v>
      </c>
      <c r="DD9" s="126" t="s">
        <v>146</v>
      </c>
      <c r="DE9" s="126" t="s">
        <v>147</v>
      </c>
      <c r="DF9" s="126" t="s">
        <v>148</v>
      </c>
      <c r="DG9" s="126" t="s">
        <v>149</v>
      </c>
      <c r="DH9" s="126" t="s">
        <v>150</v>
      </c>
      <c r="DI9" s="126" t="s">
        <v>151</v>
      </c>
      <c r="DJ9" s="126" t="s">
        <v>139</v>
      </c>
      <c r="DK9" s="126" t="s">
        <v>140</v>
      </c>
      <c r="DL9" s="126" t="s">
        <v>141</v>
      </c>
      <c r="DM9" s="126" t="s">
        <v>142</v>
      </c>
      <c r="DN9" s="126" t="s">
        <v>143</v>
      </c>
      <c r="DO9" s="126" t="s">
        <v>144</v>
      </c>
      <c r="DP9" s="126" t="s">
        <v>145</v>
      </c>
      <c r="DQ9" s="126" t="s">
        <v>146</v>
      </c>
      <c r="DR9" s="126" t="s">
        <v>147</v>
      </c>
      <c r="DS9" s="126" t="s">
        <v>148</v>
      </c>
      <c r="DT9" s="126" t="s">
        <v>149</v>
      </c>
      <c r="DU9" s="126" t="s">
        <v>150</v>
      </c>
      <c r="DV9" s="126" t="s">
        <v>151</v>
      </c>
      <c r="DW9" s="126" t="s">
        <v>139</v>
      </c>
      <c r="DX9" s="126" t="s">
        <v>140</v>
      </c>
      <c r="DY9" s="126" t="s">
        <v>141</v>
      </c>
      <c r="DZ9" s="126" t="s">
        <v>142</v>
      </c>
      <c r="EA9" s="126" t="s">
        <v>143</v>
      </c>
      <c r="EB9" s="126" t="s">
        <v>144</v>
      </c>
      <c r="EC9" s="126" t="s">
        <v>145</v>
      </c>
      <c r="ED9" s="126" t="s">
        <v>146</v>
      </c>
      <c r="EE9" s="126" t="s">
        <v>147</v>
      </c>
      <c r="EF9" s="126" t="s">
        <v>148</v>
      </c>
      <c r="EG9" s="126" t="s">
        <v>149</v>
      </c>
      <c r="EH9" s="126" t="s">
        <v>150</v>
      </c>
      <c r="EI9" s="126" t="s">
        <v>151</v>
      </c>
      <c r="EJ9" s="126" t="s">
        <v>139</v>
      </c>
      <c r="EK9" s="126" t="s">
        <v>140</v>
      </c>
      <c r="EL9" s="126" t="s">
        <v>141</v>
      </c>
      <c r="EM9" s="126" t="s">
        <v>142</v>
      </c>
      <c r="EN9" s="126" t="s">
        <v>143</v>
      </c>
      <c r="EO9" s="126" t="s">
        <v>144</v>
      </c>
      <c r="EP9" s="126" t="s">
        <v>145</v>
      </c>
      <c r="EQ9" s="126" t="s">
        <v>146</v>
      </c>
      <c r="ER9" s="126" t="s">
        <v>147</v>
      </c>
      <c r="ES9" s="126" t="s">
        <v>148</v>
      </c>
      <c r="ET9" s="126" t="s">
        <v>149</v>
      </c>
      <c r="EU9" s="126" t="s">
        <v>150</v>
      </c>
      <c r="EV9" s="126" t="s">
        <v>151</v>
      </c>
      <c r="EW9" s="126" t="s">
        <v>139</v>
      </c>
      <c r="EX9" s="126" t="s">
        <v>140</v>
      </c>
      <c r="EY9" s="126" t="s">
        <v>141</v>
      </c>
      <c r="EZ9" s="126" t="s">
        <v>142</v>
      </c>
      <c r="FA9" s="126" t="s">
        <v>143</v>
      </c>
      <c r="FB9" s="126" t="s">
        <v>144</v>
      </c>
      <c r="FC9" s="126" t="s">
        <v>145</v>
      </c>
      <c r="FD9" s="126" t="s">
        <v>146</v>
      </c>
      <c r="FE9" s="126" t="s">
        <v>147</v>
      </c>
      <c r="FF9" s="126" t="s">
        <v>148</v>
      </c>
      <c r="FG9" s="126" t="s">
        <v>149</v>
      </c>
      <c r="FH9" s="126" t="s">
        <v>150</v>
      </c>
      <c r="FI9" s="126" t="s">
        <v>151</v>
      </c>
      <c r="FJ9" s="126" t="s">
        <v>139</v>
      </c>
      <c r="FK9" s="126" t="s">
        <v>140</v>
      </c>
      <c r="FL9" s="126" t="s">
        <v>141</v>
      </c>
      <c r="FM9" s="126" t="s">
        <v>142</v>
      </c>
      <c r="FN9" s="126" t="s">
        <v>143</v>
      </c>
      <c r="FO9" s="126" t="s">
        <v>144</v>
      </c>
      <c r="FP9" s="126" t="s">
        <v>145</v>
      </c>
      <c r="FQ9" s="126" t="s">
        <v>146</v>
      </c>
      <c r="FR9" s="126" t="s">
        <v>147</v>
      </c>
      <c r="FS9" s="126" t="s">
        <v>148</v>
      </c>
      <c r="FT9" s="126" t="s">
        <v>149</v>
      </c>
      <c r="FU9" s="126" t="s">
        <v>150</v>
      </c>
      <c r="FV9" s="126" t="s">
        <v>151</v>
      </c>
      <c r="FW9" s="126" t="s">
        <v>139</v>
      </c>
      <c r="FX9" s="126" t="s">
        <v>140</v>
      </c>
      <c r="FY9" s="126" t="s">
        <v>141</v>
      </c>
      <c r="FZ9" s="126" t="s">
        <v>142</v>
      </c>
      <c r="GA9" s="126" t="s">
        <v>143</v>
      </c>
      <c r="GB9" s="126" t="s">
        <v>144</v>
      </c>
      <c r="GC9" s="126" t="s">
        <v>145</v>
      </c>
      <c r="GD9" s="126" t="s">
        <v>146</v>
      </c>
      <c r="GE9" s="126" t="s">
        <v>147</v>
      </c>
      <c r="GF9" s="126" t="s">
        <v>148</v>
      </c>
      <c r="GG9" s="126" t="s">
        <v>149</v>
      </c>
      <c r="GH9" s="126" t="s">
        <v>150</v>
      </c>
      <c r="GI9" s="126" t="s">
        <v>151</v>
      </c>
      <c r="GJ9" s="126" t="s">
        <v>139</v>
      </c>
      <c r="GK9" s="126" t="s">
        <v>140</v>
      </c>
      <c r="GL9" s="126" t="s">
        <v>141</v>
      </c>
      <c r="GM9" s="126" t="s">
        <v>142</v>
      </c>
      <c r="GN9" s="126" t="s">
        <v>143</v>
      </c>
      <c r="GO9" s="126" t="s">
        <v>144</v>
      </c>
      <c r="GP9" s="126" t="s">
        <v>145</v>
      </c>
      <c r="GQ9" s="126" t="s">
        <v>146</v>
      </c>
      <c r="GR9" s="126" t="s">
        <v>147</v>
      </c>
      <c r="GS9" s="126" t="s">
        <v>148</v>
      </c>
      <c r="GT9" s="126" t="s">
        <v>149</v>
      </c>
      <c r="GU9" s="126" t="s">
        <v>150</v>
      </c>
      <c r="GV9" s="126" t="s">
        <v>151</v>
      </c>
      <c r="GW9" s="126" t="s">
        <v>139</v>
      </c>
      <c r="GX9" s="126" t="s">
        <v>140</v>
      </c>
      <c r="GY9" s="126" t="s">
        <v>141</v>
      </c>
      <c r="GZ9" s="126" t="s">
        <v>142</v>
      </c>
      <c r="HA9" s="126" t="s">
        <v>143</v>
      </c>
      <c r="HB9" s="126" t="s">
        <v>144</v>
      </c>
      <c r="HC9" s="126" t="s">
        <v>145</v>
      </c>
      <c r="HD9" s="126" t="s">
        <v>146</v>
      </c>
      <c r="HE9" s="126" t="s">
        <v>147</v>
      </c>
      <c r="HF9" s="126" t="s">
        <v>148</v>
      </c>
      <c r="HG9" s="126" t="s">
        <v>149</v>
      </c>
      <c r="HH9" s="132" t="s">
        <v>150</v>
      </c>
      <c r="HI9" s="132" t="s">
        <v>151</v>
      </c>
      <c r="HJ9" s="132" t="s">
        <v>139</v>
      </c>
      <c r="HK9" s="132" t="s">
        <v>140</v>
      </c>
      <c r="HL9" s="132" t="s">
        <v>141</v>
      </c>
      <c r="HM9" s="132" t="s">
        <v>142</v>
      </c>
      <c r="HN9" s="132" t="s">
        <v>143</v>
      </c>
      <c r="HO9" s="132" t="s">
        <v>144</v>
      </c>
      <c r="HP9" s="132" t="s">
        <v>145</v>
      </c>
      <c r="HQ9" s="132" t="s">
        <v>146</v>
      </c>
      <c r="HR9" s="132" t="s">
        <v>147</v>
      </c>
      <c r="HS9" s="132" t="s">
        <v>148</v>
      </c>
      <c r="HT9" s="132" t="s">
        <v>149</v>
      </c>
      <c r="HU9" s="132" t="s">
        <v>150</v>
      </c>
      <c r="HV9" s="132" t="s">
        <v>151</v>
      </c>
      <c r="HW9" s="132" t="s">
        <v>139</v>
      </c>
      <c r="HX9" s="132" t="s">
        <v>140</v>
      </c>
      <c r="HY9" s="132" t="s">
        <v>141</v>
      </c>
      <c r="HZ9" s="132" t="s">
        <v>142</v>
      </c>
      <c r="IA9" s="132" t="s">
        <v>143</v>
      </c>
      <c r="IB9" s="132" t="s">
        <v>144</v>
      </c>
      <c r="IC9" s="132" t="s">
        <v>145</v>
      </c>
      <c r="ID9" s="132" t="s">
        <v>146</v>
      </c>
      <c r="IE9" s="132" t="s">
        <v>147</v>
      </c>
      <c r="IF9" s="132" t="s">
        <v>148</v>
      </c>
      <c r="IG9" s="132" t="s">
        <v>149</v>
      </c>
      <c r="IH9" s="132" t="s">
        <v>150</v>
      </c>
      <c r="II9" s="132" t="s">
        <v>151</v>
      </c>
      <c r="IJ9" s="132" t="s">
        <v>139</v>
      </c>
      <c r="IK9" s="132" t="s">
        <v>140</v>
      </c>
      <c r="IL9" s="132" t="s">
        <v>141</v>
      </c>
      <c r="IM9" s="132" t="s">
        <v>142</v>
      </c>
      <c r="IN9" s="132" t="s">
        <v>143</v>
      </c>
      <c r="IO9" s="132" t="s">
        <v>144</v>
      </c>
      <c r="IP9" s="132" t="s">
        <v>145</v>
      </c>
      <c r="IQ9" s="132" t="s">
        <v>146</v>
      </c>
      <c r="IR9" s="132" t="s">
        <v>147</v>
      </c>
      <c r="IS9" s="132" t="s">
        <v>148</v>
      </c>
      <c r="IT9" s="132" t="s">
        <v>149</v>
      </c>
      <c r="IU9" s="132" t="s">
        <v>150</v>
      </c>
      <c r="IV9" s="132" t="s">
        <v>151</v>
      </c>
      <c r="IW9" s="132" t="s">
        <v>139</v>
      </c>
      <c r="IX9" s="132" t="s">
        <v>140</v>
      </c>
      <c r="IY9" s="132" t="s">
        <v>141</v>
      </c>
      <c r="IZ9" s="132" t="s">
        <v>142</v>
      </c>
      <c r="JA9" s="132" t="s">
        <v>143</v>
      </c>
      <c r="JB9" s="132" t="s">
        <v>144</v>
      </c>
      <c r="JC9" s="132" t="s">
        <v>145</v>
      </c>
      <c r="JD9" s="132" t="s">
        <v>146</v>
      </c>
      <c r="JE9" s="132" t="s">
        <v>147</v>
      </c>
      <c r="JF9" s="132" t="s">
        <v>148</v>
      </c>
      <c r="JG9" s="132" t="s">
        <v>149</v>
      </c>
      <c r="JH9" s="132" t="s">
        <v>150</v>
      </c>
      <c r="JI9" s="132" t="s">
        <v>151</v>
      </c>
      <c r="JJ9" s="132" t="s">
        <v>139</v>
      </c>
      <c r="JK9" s="132" t="s">
        <v>140</v>
      </c>
      <c r="JL9" s="132" t="s">
        <v>141</v>
      </c>
      <c r="JM9" s="132" t="s">
        <v>142</v>
      </c>
      <c r="JN9" s="132" t="s">
        <v>143</v>
      </c>
      <c r="JO9" s="132" t="s">
        <v>144</v>
      </c>
      <c r="JP9" s="132" t="s">
        <v>145</v>
      </c>
      <c r="JQ9" s="132" t="s">
        <v>146</v>
      </c>
      <c r="JR9" s="132" t="s">
        <v>147</v>
      </c>
      <c r="JS9" s="132" t="s">
        <v>148</v>
      </c>
      <c r="JT9" s="132" t="s">
        <v>149</v>
      </c>
      <c r="JU9" s="132" t="s">
        <v>150</v>
      </c>
      <c r="JV9" s="132" t="s">
        <v>151</v>
      </c>
      <c r="JW9" s="132" t="s">
        <v>139</v>
      </c>
      <c r="JX9" s="132" t="s">
        <v>140</v>
      </c>
      <c r="JY9" s="132" t="s">
        <v>141</v>
      </c>
      <c r="JZ9" s="132" t="s">
        <v>142</v>
      </c>
      <c r="KA9" s="132" t="s">
        <v>143</v>
      </c>
      <c r="KB9" s="133" t="s">
        <v>144</v>
      </c>
      <c r="KC9" s="133" t="s">
        <v>145</v>
      </c>
      <c r="KD9" s="133" t="s">
        <v>146</v>
      </c>
      <c r="KE9" s="133" t="s">
        <v>147</v>
      </c>
      <c r="KF9" s="133" t="s">
        <v>148</v>
      </c>
      <c r="KG9" s="133" t="s">
        <v>149</v>
      </c>
      <c r="KH9" s="133" t="s">
        <v>150</v>
      </c>
      <c r="KI9" s="133" t="s">
        <v>151</v>
      </c>
      <c r="KJ9" s="133" t="s">
        <v>155</v>
      </c>
      <c r="KK9" s="133" t="s">
        <v>156</v>
      </c>
      <c r="KL9" s="133" t="s">
        <v>157</v>
      </c>
      <c r="KM9" s="133" t="s">
        <v>158</v>
      </c>
      <c r="KN9" s="133" t="s">
        <v>159</v>
      </c>
      <c r="KO9" s="133" t="s">
        <v>160</v>
      </c>
      <c r="KP9" s="133" t="s">
        <v>161</v>
      </c>
      <c r="KQ9" s="133" t="s">
        <v>162</v>
      </c>
      <c r="KR9" s="133" t="s">
        <v>163</v>
      </c>
      <c r="KS9" s="133" t="s">
        <v>164</v>
      </c>
      <c r="KT9" s="133" t="s">
        <v>165</v>
      </c>
      <c r="KU9" s="133" t="s">
        <v>166</v>
      </c>
      <c r="KV9" s="133" t="s">
        <v>167</v>
      </c>
      <c r="KW9" s="133" t="s">
        <v>168</v>
      </c>
      <c r="KX9" s="133" t="s">
        <v>180</v>
      </c>
      <c r="KY9" s="133" t="s">
        <v>169</v>
      </c>
      <c r="KZ9" s="133" t="s">
        <v>170</v>
      </c>
      <c r="LA9" s="133" t="s">
        <v>171</v>
      </c>
      <c r="LB9" s="133" t="s">
        <v>172</v>
      </c>
      <c r="LC9" s="133" t="s">
        <v>173</v>
      </c>
      <c r="LD9" s="133" t="s">
        <v>174</v>
      </c>
      <c r="LE9" s="133" t="s">
        <v>175</v>
      </c>
      <c r="LF9" s="133" t="s">
        <v>176</v>
      </c>
      <c r="LG9" s="135" t="s">
        <v>177</v>
      </c>
      <c r="LH9" s="135" t="s">
        <v>178</v>
      </c>
      <c r="LI9" s="135" t="s">
        <v>179</v>
      </c>
      <c r="LJ9" s="135" t="s">
        <v>181</v>
      </c>
      <c r="LK9" s="135" t="s">
        <v>182</v>
      </c>
      <c r="LL9" s="135" t="s">
        <v>183</v>
      </c>
      <c r="LM9" s="135" t="s">
        <v>184</v>
      </c>
      <c r="LN9" s="135" t="s">
        <v>185</v>
      </c>
      <c r="LO9" s="135" t="s">
        <v>186</v>
      </c>
    </row>
    <row r="10" spans="1:327" ht="15" x14ac:dyDescent="0.25">
      <c r="A10" s="126" t="s">
        <v>18</v>
      </c>
      <c r="B10" s="239">
        <v>194633100</v>
      </c>
      <c r="C10" s="242">
        <v>114592700</v>
      </c>
      <c r="D10" s="239">
        <v>79267010</v>
      </c>
      <c r="E10" s="239">
        <v>14413150</v>
      </c>
      <c r="F10" s="239">
        <v>28615760</v>
      </c>
      <c r="G10" s="239">
        <v>22401660</v>
      </c>
      <c r="H10" s="239">
        <v>12083200</v>
      </c>
      <c r="I10" s="239">
        <v>1753226</v>
      </c>
      <c r="J10" s="239">
        <v>35325700</v>
      </c>
      <c r="K10" s="239">
        <v>2047366</v>
      </c>
      <c r="L10" s="239">
        <v>5748532</v>
      </c>
      <c r="M10" s="239">
        <v>15176880</v>
      </c>
      <c r="N10" s="239">
        <v>11869110</v>
      </c>
      <c r="O10" s="239">
        <v>483807</v>
      </c>
      <c r="P10" s="239">
        <v>18686710</v>
      </c>
      <c r="Q10" s="239">
        <v>1978630</v>
      </c>
      <c r="R10" s="239">
        <v>8295165</v>
      </c>
      <c r="S10" s="239">
        <v>6345642</v>
      </c>
      <c r="T10" s="239">
        <v>1977090</v>
      </c>
      <c r="U10" s="239">
        <v>90181</v>
      </c>
      <c r="V10" s="171">
        <v>12593760</v>
      </c>
      <c r="W10" s="173">
        <v>606371</v>
      </c>
      <c r="X10" s="173">
        <v>41591</v>
      </c>
      <c r="Y10" s="173">
        <v>306651</v>
      </c>
      <c r="Z10" s="173">
        <v>5304</v>
      </c>
      <c r="AA10" s="173">
        <v>0</v>
      </c>
      <c r="AB10" s="173">
        <v>15279</v>
      </c>
      <c r="AC10" s="173">
        <v>0</v>
      </c>
      <c r="AD10" s="173">
        <v>0</v>
      </c>
      <c r="AE10" s="173">
        <v>62073</v>
      </c>
      <c r="AF10" s="173">
        <v>0</v>
      </c>
      <c r="AG10" s="173">
        <v>0</v>
      </c>
      <c r="AH10" s="173">
        <v>0</v>
      </c>
      <c r="AI10" s="173">
        <v>0</v>
      </c>
      <c r="AJ10" s="174">
        <v>1321254</v>
      </c>
      <c r="AK10" s="174">
        <v>28064</v>
      </c>
      <c r="AL10" s="174">
        <v>168083</v>
      </c>
      <c r="AM10" s="174">
        <v>0</v>
      </c>
      <c r="AN10" s="174">
        <v>0</v>
      </c>
      <c r="AO10" s="174">
        <v>96544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</v>
      </c>
      <c r="AV10" s="174">
        <v>0</v>
      </c>
      <c r="AW10" s="175">
        <v>113976</v>
      </c>
      <c r="AX10" s="175">
        <v>0</v>
      </c>
      <c r="AY10" s="175">
        <v>0</v>
      </c>
      <c r="AZ10" s="175">
        <v>14827</v>
      </c>
      <c r="BA10" s="175">
        <v>15726</v>
      </c>
      <c r="BB10" s="175">
        <v>6925</v>
      </c>
      <c r="BC10" s="175">
        <v>0</v>
      </c>
      <c r="BD10" s="175">
        <v>3541</v>
      </c>
      <c r="BE10" s="175">
        <v>77214</v>
      </c>
      <c r="BF10" s="175">
        <v>0</v>
      </c>
      <c r="BG10" s="175">
        <v>21390</v>
      </c>
      <c r="BH10" s="175">
        <v>0</v>
      </c>
      <c r="BI10" s="175">
        <v>0</v>
      </c>
      <c r="BJ10" s="176">
        <v>7568</v>
      </c>
      <c r="BK10" s="176">
        <v>0</v>
      </c>
      <c r="BL10" s="176">
        <v>0</v>
      </c>
      <c r="BM10" s="176">
        <v>0</v>
      </c>
      <c r="BN10" s="176">
        <v>6603</v>
      </c>
      <c r="BO10" s="176">
        <v>27559</v>
      </c>
      <c r="BP10" s="176">
        <v>0</v>
      </c>
      <c r="BQ10" s="176">
        <v>0</v>
      </c>
      <c r="BR10" s="176">
        <v>0</v>
      </c>
      <c r="BS10" s="176">
        <v>0</v>
      </c>
      <c r="BT10" s="176">
        <v>0</v>
      </c>
      <c r="BU10" s="176">
        <v>0</v>
      </c>
      <c r="BV10" s="176">
        <v>0</v>
      </c>
      <c r="BW10" s="177">
        <v>119669</v>
      </c>
      <c r="BX10" s="177">
        <v>0</v>
      </c>
      <c r="BY10" s="177">
        <v>0</v>
      </c>
      <c r="BZ10" s="177">
        <v>0</v>
      </c>
      <c r="CA10" s="177">
        <v>0</v>
      </c>
      <c r="CB10" s="177">
        <v>0</v>
      </c>
      <c r="CC10" s="177">
        <v>0</v>
      </c>
      <c r="CD10" s="177">
        <v>0</v>
      </c>
      <c r="CE10" s="177">
        <v>0</v>
      </c>
      <c r="CF10" s="177">
        <v>0</v>
      </c>
      <c r="CG10" s="177">
        <v>0</v>
      </c>
      <c r="CH10" s="177">
        <v>0</v>
      </c>
      <c r="CI10" s="177">
        <v>0</v>
      </c>
      <c r="CJ10" s="178">
        <v>496189</v>
      </c>
      <c r="CK10" s="178">
        <v>0</v>
      </c>
      <c r="CL10" s="178">
        <v>43533</v>
      </c>
      <c r="CM10" s="178">
        <v>0</v>
      </c>
      <c r="CN10" s="178">
        <v>0</v>
      </c>
      <c r="CO10" s="178">
        <v>74056</v>
      </c>
      <c r="CP10" s="178">
        <v>0</v>
      </c>
      <c r="CQ10" s="178">
        <v>0</v>
      </c>
      <c r="CR10" s="178">
        <v>0</v>
      </c>
      <c r="CS10" s="178">
        <v>0</v>
      </c>
      <c r="CT10" s="178">
        <v>0</v>
      </c>
      <c r="CU10" s="178">
        <v>0</v>
      </c>
      <c r="CV10" s="178">
        <v>0</v>
      </c>
      <c r="CW10" s="179">
        <v>72576</v>
      </c>
      <c r="CX10" s="179">
        <v>0</v>
      </c>
      <c r="CY10" s="179">
        <v>0</v>
      </c>
      <c r="CZ10" s="179">
        <v>0</v>
      </c>
      <c r="DA10" s="179">
        <v>0</v>
      </c>
      <c r="DB10" s="179">
        <v>0</v>
      </c>
      <c r="DC10" s="179">
        <v>0</v>
      </c>
      <c r="DD10" s="179">
        <v>0</v>
      </c>
      <c r="DE10" s="179">
        <v>0</v>
      </c>
      <c r="DF10" s="179">
        <v>0</v>
      </c>
      <c r="DG10" s="179">
        <v>0</v>
      </c>
      <c r="DH10" s="179">
        <v>0</v>
      </c>
      <c r="DI10" s="179">
        <v>0</v>
      </c>
      <c r="DJ10" s="180">
        <v>42104</v>
      </c>
      <c r="DK10" s="180">
        <v>0</v>
      </c>
      <c r="DL10" s="180">
        <v>76815</v>
      </c>
      <c r="DM10" s="180">
        <v>0</v>
      </c>
      <c r="DN10" s="180">
        <v>0</v>
      </c>
      <c r="DO10" s="180">
        <v>0</v>
      </c>
      <c r="DP10" s="180">
        <v>0</v>
      </c>
      <c r="DQ10" s="180">
        <v>0</v>
      </c>
      <c r="DR10" s="180">
        <v>0</v>
      </c>
      <c r="DS10" s="180">
        <v>0</v>
      </c>
      <c r="DT10" s="180">
        <v>0</v>
      </c>
      <c r="DU10" s="180">
        <v>0</v>
      </c>
      <c r="DV10" s="180">
        <v>0</v>
      </c>
      <c r="DW10" s="181">
        <v>230218</v>
      </c>
      <c r="DX10" s="181">
        <v>10293</v>
      </c>
      <c r="DY10" s="181">
        <v>19525</v>
      </c>
      <c r="DZ10" s="181">
        <v>51622</v>
      </c>
      <c r="EA10" s="181">
        <v>6949</v>
      </c>
      <c r="EB10" s="181">
        <v>181863</v>
      </c>
      <c r="EC10" s="181">
        <v>102427</v>
      </c>
      <c r="ED10" s="181">
        <v>8353</v>
      </c>
      <c r="EE10" s="181">
        <v>497309</v>
      </c>
      <c r="EF10" s="181">
        <v>27873</v>
      </c>
      <c r="EG10" s="181">
        <v>0</v>
      </c>
      <c r="EH10" s="181">
        <v>10548</v>
      </c>
      <c r="EI10" s="181">
        <v>20978</v>
      </c>
      <c r="EJ10" s="182">
        <v>270387</v>
      </c>
      <c r="EK10" s="182">
        <v>35280</v>
      </c>
      <c r="EL10" s="182">
        <v>0</v>
      </c>
      <c r="EM10" s="182">
        <v>0</v>
      </c>
      <c r="EN10" s="182">
        <v>0</v>
      </c>
      <c r="EO10" s="182">
        <v>0</v>
      </c>
      <c r="EP10" s="182">
        <v>0</v>
      </c>
      <c r="EQ10" s="182">
        <v>0</v>
      </c>
      <c r="ER10" s="182">
        <v>0</v>
      </c>
      <c r="ES10" s="182">
        <v>0</v>
      </c>
      <c r="ET10" s="182">
        <v>0</v>
      </c>
      <c r="EU10" s="182">
        <v>0</v>
      </c>
      <c r="EV10" s="182">
        <v>0</v>
      </c>
      <c r="EW10" s="183">
        <v>170599</v>
      </c>
      <c r="EX10" s="183">
        <v>2999</v>
      </c>
      <c r="EY10" s="183">
        <v>76421</v>
      </c>
      <c r="EZ10" s="183">
        <v>67364</v>
      </c>
      <c r="FA10" s="183">
        <v>19080</v>
      </c>
      <c r="FB10" s="183">
        <v>0</v>
      </c>
      <c r="FC10" s="183">
        <v>0</v>
      </c>
      <c r="FD10" s="183">
        <v>0</v>
      </c>
      <c r="FE10" s="183">
        <v>0</v>
      </c>
      <c r="FF10" s="183">
        <v>0</v>
      </c>
      <c r="FG10" s="183">
        <v>0</v>
      </c>
      <c r="FH10" s="183">
        <v>0</v>
      </c>
      <c r="FI10" s="183">
        <v>0</v>
      </c>
      <c r="FJ10" s="184">
        <v>108555</v>
      </c>
      <c r="FK10" s="184">
        <v>0</v>
      </c>
      <c r="FL10" s="184">
        <v>0</v>
      </c>
      <c r="FM10" s="184">
        <v>0</v>
      </c>
      <c r="FN10" s="184">
        <v>0</v>
      </c>
      <c r="FO10" s="184">
        <v>0</v>
      </c>
      <c r="FP10" s="184">
        <v>0</v>
      </c>
      <c r="FQ10" s="184">
        <v>0</v>
      </c>
      <c r="FR10" s="184">
        <v>8068</v>
      </c>
      <c r="FS10" s="184">
        <v>0</v>
      </c>
      <c r="FT10" s="184">
        <v>0</v>
      </c>
      <c r="FU10" s="184">
        <v>0</v>
      </c>
      <c r="FV10" s="184">
        <v>3237</v>
      </c>
      <c r="FW10" s="185">
        <v>256419</v>
      </c>
      <c r="FX10" s="185">
        <v>47601</v>
      </c>
      <c r="FY10" s="185">
        <v>46470</v>
      </c>
      <c r="FZ10" s="185">
        <v>24418</v>
      </c>
      <c r="GA10" s="185">
        <v>23802</v>
      </c>
      <c r="GB10" s="185">
        <v>42010</v>
      </c>
      <c r="GC10" s="185">
        <v>0</v>
      </c>
      <c r="GD10" s="185">
        <v>0</v>
      </c>
      <c r="GE10" s="185">
        <v>0</v>
      </c>
      <c r="GF10" s="185">
        <v>0</v>
      </c>
      <c r="GG10" s="185">
        <v>0</v>
      </c>
      <c r="GH10" s="185">
        <v>0</v>
      </c>
      <c r="GI10" s="185">
        <v>0</v>
      </c>
      <c r="GJ10" s="186">
        <v>68370</v>
      </c>
      <c r="GK10" s="186">
        <v>0</v>
      </c>
      <c r="GL10" s="186">
        <v>0</v>
      </c>
      <c r="GM10" s="186">
        <v>149917</v>
      </c>
      <c r="GN10" s="186">
        <v>0</v>
      </c>
      <c r="GO10" s="186">
        <v>0</v>
      </c>
      <c r="GP10" s="186">
        <v>0</v>
      </c>
      <c r="GQ10" s="186">
        <v>0</v>
      </c>
      <c r="GR10" s="186">
        <v>0</v>
      </c>
      <c r="GS10" s="186">
        <v>0</v>
      </c>
      <c r="GT10" s="186">
        <v>0</v>
      </c>
      <c r="GU10" s="186">
        <v>0</v>
      </c>
      <c r="GV10" s="186">
        <v>0</v>
      </c>
      <c r="GW10" s="187">
        <v>11726</v>
      </c>
      <c r="GX10" s="187">
        <v>11566</v>
      </c>
      <c r="GY10" s="187">
        <v>0</v>
      </c>
      <c r="GZ10" s="187">
        <v>0</v>
      </c>
      <c r="HA10" s="187">
        <v>0</v>
      </c>
      <c r="HB10" s="187">
        <v>0</v>
      </c>
      <c r="HC10" s="187">
        <v>0</v>
      </c>
      <c r="HD10" s="187">
        <v>0</v>
      </c>
      <c r="HE10" s="187">
        <v>0</v>
      </c>
      <c r="HF10" s="187">
        <v>0</v>
      </c>
      <c r="HG10" s="187">
        <v>0</v>
      </c>
      <c r="HH10" s="187">
        <v>0</v>
      </c>
      <c r="HI10" s="187">
        <v>0</v>
      </c>
      <c r="HJ10" s="188">
        <v>801159</v>
      </c>
      <c r="HK10" s="188">
        <v>4289</v>
      </c>
      <c r="HL10" s="188">
        <v>332234</v>
      </c>
      <c r="HM10" s="188">
        <v>70731</v>
      </c>
      <c r="HN10" s="188">
        <v>331026</v>
      </c>
      <c r="HO10" s="188">
        <v>7968</v>
      </c>
      <c r="HP10" s="188">
        <v>0</v>
      </c>
      <c r="HQ10" s="188">
        <v>31986</v>
      </c>
      <c r="HR10" s="188">
        <v>10602</v>
      </c>
      <c r="HS10" s="188">
        <v>42675</v>
      </c>
      <c r="HT10" s="188">
        <v>0</v>
      </c>
      <c r="HU10" s="188">
        <v>0</v>
      </c>
      <c r="HV10" s="188">
        <v>35484</v>
      </c>
      <c r="HW10" s="189">
        <v>241321</v>
      </c>
      <c r="HX10" s="189">
        <v>4607</v>
      </c>
      <c r="HY10" s="189">
        <v>65252</v>
      </c>
      <c r="HZ10" s="189">
        <v>0</v>
      </c>
      <c r="IA10" s="189">
        <v>0</v>
      </c>
      <c r="IB10" s="189">
        <v>0</v>
      </c>
      <c r="IC10" s="189">
        <v>0</v>
      </c>
      <c r="ID10" s="189">
        <v>0</v>
      </c>
      <c r="IE10" s="189">
        <v>0</v>
      </c>
      <c r="IF10" s="189">
        <v>0</v>
      </c>
      <c r="IG10" s="189">
        <v>0</v>
      </c>
      <c r="IH10" s="189">
        <v>0</v>
      </c>
      <c r="II10" s="189">
        <v>0</v>
      </c>
      <c r="IJ10" s="190">
        <v>6995</v>
      </c>
      <c r="IK10" s="190">
        <v>0</v>
      </c>
      <c r="IL10" s="190">
        <v>0</v>
      </c>
      <c r="IM10" s="190">
        <v>0</v>
      </c>
      <c r="IN10" s="190">
        <v>0</v>
      </c>
      <c r="IO10" s="190">
        <v>0</v>
      </c>
      <c r="IP10" s="190">
        <v>0</v>
      </c>
      <c r="IQ10" s="190">
        <v>0</v>
      </c>
      <c r="IR10" s="190">
        <v>0</v>
      </c>
      <c r="IS10" s="190">
        <v>0</v>
      </c>
      <c r="IT10" s="190">
        <v>0</v>
      </c>
      <c r="IU10" s="190">
        <v>0</v>
      </c>
      <c r="IV10" s="190">
        <v>0</v>
      </c>
      <c r="IW10" s="191">
        <v>171201</v>
      </c>
      <c r="IX10" s="191">
        <v>9156</v>
      </c>
      <c r="IY10" s="191">
        <v>5617</v>
      </c>
      <c r="IZ10" s="191">
        <v>41959</v>
      </c>
      <c r="JA10" s="191">
        <v>0</v>
      </c>
      <c r="JB10" s="191">
        <v>0</v>
      </c>
      <c r="JC10" s="191">
        <v>0</v>
      </c>
      <c r="JD10" s="191">
        <v>0</v>
      </c>
      <c r="JE10" s="191">
        <v>0</v>
      </c>
      <c r="JF10" s="191">
        <v>0</v>
      </c>
      <c r="JG10" s="191">
        <v>0</v>
      </c>
      <c r="JH10" s="191">
        <v>0</v>
      </c>
      <c r="JI10" s="191">
        <v>0</v>
      </c>
      <c r="JJ10" s="192">
        <v>486883</v>
      </c>
      <c r="JK10" s="192">
        <v>180451</v>
      </c>
      <c r="JL10" s="192">
        <v>72301</v>
      </c>
      <c r="JM10" s="192">
        <v>6569</v>
      </c>
      <c r="JN10" s="192">
        <v>26821</v>
      </c>
      <c r="JO10" s="192">
        <v>3855</v>
      </c>
      <c r="JP10" s="192">
        <v>0</v>
      </c>
      <c r="JQ10" s="192">
        <v>0</v>
      </c>
      <c r="JR10" s="192">
        <v>47693</v>
      </c>
      <c r="JS10" s="192">
        <v>0</v>
      </c>
      <c r="JT10" s="192">
        <v>0</v>
      </c>
      <c r="JU10" s="192">
        <v>0</v>
      </c>
      <c r="JV10" s="192">
        <v>0</v>
      </c>
      <c r="JW10" s="193">
        <v>1593132</v>
      </c>
      <c r="JX10" s="193">
        <v>109982</v>
      </c>
      <c r="JY10" s="193">
        <v>284498</v>
      </c>
      <c r="JZ10" s="193">
        <v>170505</v>
      </c>
      <c r="KA10" s="193">
        <v>91521</v>
      </c>
      <c r="KB10" s="193">
        <v>236687</v>
      </c>
      <c r="KC10" s="193">
        <v>7247</v>
      </c>
      <c r="KD10" s="193">
        <v>106128</v>
      </c>
      <c r="KE10" s="193">
        <v>135293</v>
      </c>
      <c r="KF10" s="193">
        <v>129708</v>
      </c>
      <c r="KG10" s="193">
        <v>78714</v>
      </c>
      <c r="KH10" s="193">
        <v>0</v>
      </c>
      <c r="KI10" s="193">
        <v>127775</v>
      </c>
      <c r="KJ10" s="248">
        <v>24490680</v>
      </c>
      <c r="KK10" s="248">
        <v>1765999</v>
      </c>
      <c r="KL10" s="248">
        <v>3677748</v>
      </c>
      <c r="KM10" s="248">
        <v>3723609</v>
      </c>
      <c r="KN10" s="248">
        <v>1076855</v>
      </c>
      <c r="KO10" s="248">
        <v>1168718</v>
      </c>
      <c r="KP10" s="248">
        <v>6264058</v>
      </c>
      <c r="KQ10" s="248">
        <v>0</v>
      </c>
      <c r="KR10" s="248">
        <v>1126959</v>
      </c>
      <c r="KS10" s="248">
        <v>111919</v>
      </c>
      <c r="KT10" s="248">
        <v>3733778</v>
      </c>
      <c r="KU10" s="248">
        <v>1201904</v>
      </c>
      <c r="KV10" s="248">
        <v>564280</v>
      </c>
      <c r="KW10" s="248">
        <v>74854</v>
      </c>
      <c r="KX10" s="244">
        <v>18074890</v>
      </c>
      <c r="KY10" s="244">
        <v>1651055</v>
      </c>
      <c r="KZ10" s="244">
        <v>3346159</v>
      </c>
      <c r="LA10" s="244">
        <v>3375768</v>
      </c>
      <c r="LB10" s="244">
        <v>5015268</v>
      </c>
      <c r="LC10" s="244">
        <v>3445376</v>
      </c>
      <c r="LD10" s="244">
        <v>66420</v>
      </c>
      <c r="LE10" s="244">
        <v>303875</v>
      </c>
      <c r="LF10" s="244">
        <v>37567</v>
      </c>
      <c r="LG10" s="244">
        <v>563113</v>
      </c>
      <c r="LH10" s="244">
        <v>220861</v>
      </c>
      <c r="LI10" s="244">
        <v>49429</v>
      </c>
      <c r="LJ10" s="244">
        <v>8040382</v>
      </c>
      <c r="LK10" s="244">
        <v>133605</v>
      </c>
      <c r="LL10" s="244">
        <v>1338904</v>
      </c>
      <c r="LM10" s="244">
        <v>4503241</v>
      </c>
      <c r="LN10" s="244">
        <v>34573</v>
      </c>
      <c r="LO10" s="244">
        <v>2030059</v>
      </c>
    </row>
    <row r="11" spans="1:327" ht="15" x14ac:dyDescent="0.25">
      <c r="A11" s="126" t="s">
        <v>19</v>
      </c>
      <c r="B11" s="239">
        <v>292431800</v>
      </c>
      <c r="C11" s="242">
        <v>114686700</v>
      </c>
      <c r="D11" s="239">
        <v>64808190</v>
      </c>
      <c r="E11" s="239">
        <v>9327598</v>
      </c>
      <c r="F11" s="239">
        <v>21233700</v>
      </c>
      <c r="G11" s="239">
        <v>19004760</v>
      </c>
      <c r="H11" s="239">
        <v>14201510</v>
      </c>
      <c r="I11" s="239">
        <v>1040618</v>
      </c>
      <c r="J11" s="239">
        <v>49878510</v>
      </c>
      <c r="K11" s="239">
        <v>1270002</v>
      </c>
      <c r="L11" s="239">
        <v>4655397</v>
      </c>
      <c r="M11" s="239">
        <v>15551060</v>
      </c>
      <c r="N11" s="239">
        <v>28078220</v>
      </c>
      <c r="O11" s="239">
        <v>323842</v>
      </c>
      <c r="P11" s="239">
        <v>19035460</v>
      </c>
      <c r="Q11" s="239">
        <v>1303304</v>
      </c>
      <c r="R11" s="239">
        <v>6483313</v>
      </c>
      <c r="S11" s="239">
        <v>6214463</v>
      </c>
      <c r="T11" s="239">
        <v>4975909</v>
      </c>
      <c r="U11" s="239">
        <v>58472</v>
      </c>
      <c r="V11" s="171">
        <v>25901520</v>
      </c>
      <c r="W11" s="173">
        <v>605252</v>
      </c>
      <c r="X11" s="173">
        <v>70673</v>
      </c>
      <c r="Y11" s="173">
        <v>489162</v>
      </c>
      <c r="Z11" s="173">
        <v>10662</v>
      </c>
      <c r="AA11" s="173">
        <v>0</v>
      </c>
      <c r="AB11" s="173">
        <v>61116</v>
      </c>
      <c r="AC11" s="173">
        <v>0</v>
      </c>
      <c r="AD11" s="173">
        <v>0</v>
      </c>
      <c r="AE11" s="173">
        <v>140574</v>
      </c>
      <c r="AF11" s="173">
        <v>0</v>
      </c>
      <c r="AG11" s="173">
        <v>0</v>
      </c>
      <c r="AH11" s="173">
        <v>0</v>
      </c>
      <c r="AI11" s="173">
        <v>0</v>
      </c>
      <c r="AJ11" s="174">
        <v>1120975</v>
      </c>
      <c r="AK11" s="174">
        <v>17525</v>
      </c>
      <c r="AL11" s="174">
        <v>174501</v>
      </c>
      <c r="AM11" s="174">
        <v>0</v>
      </c>
      <c r="AN11" s="174">
        <v>0</v>
      </c>
      <c r="AO11" s="174">
        <v>138580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5">
        <v>122727</v>
      </c>
      <c r="AX11" s="175">
        <v>0</v>
      </c>
      <c r="AY11" s="175">
        <v>0</v>
      </c>
      <c r="AZ11" s="175">
        <v>54562</v>
      </c>
      <c r="BA11" s="175">
        <v>56166</v>
      </c>
      <c r="BB11" s="175">
        <v>27702</v>
      </c>
      <c r="BC11" s="175">
        <v>0</v>
      </c>
      <c r="BD11" s="175">
        <v>18830</v>
      </c>
      <c r="BE11" s="175">
        <v>373091</v>
      </c>
      <c r="BF11" s="175">
        <v>0</v>
      </c>
      <c r="BG11" s="175">
        <v>215863</v>
      </c>
      <c r="BH11" s="175">
        <v>0</v>
      </c>
      <c r="BI11" s="175">
        <v>0</v>
      </c>
      <c r="BJ11" s="176">
        <v>9758</v>
      </c>
      <c r="BK11" s="176">
        <v>0</v>
      </c>
      <c r="BL11" s="176">
        <v>0</v>
      </c>
      <c r="BM11" s="176">
        <v>0</v>
      </c>
      <c r="BN11" s="176">
        <v>16928</v>
      </c>
      <c r="BO11" s="176">
        <v>110237</v>
      </c>
      <c r="BP11" s="176">
        <v>0</v>
      </c>
      <c r="BQ11" s="176">
        <v>0</v>
      </c>
      <c r="BR11" s="176">
        <v>0</v>
      </c>
      <c r="BS11" s="176">
        <v>0</v>
      </c>
      <c r="BT11" s="176">
        <v>0</v>
      </c>
      <c r="BU11" s="176">
        <v>0</v>
      </c>
      <c r="BV11" s="176">
        <v>0</v>
      </c>
      <c r="BW11" s="177">
        <v>51714</v>
      </c>
      <c r="BX11" s="177">
        <v>0</v>
      </c>
      <c r="BY11" s="177">
        <v>0</v>
      </c>
      <c r="BZ11" s="177">
        <v>0</v>
      </c>
      <c r="CA11" s="177">
        <v>0</v>
      </c>
      <c r="CB11" s="177">
        <v>0</v>
      </c>
      <c r="CC11" s="177">
        <v>0</v>
      </c>
      <c r="CD11" s="177">
        <v>0</v>
      </c>
      <c r="CE11" s="177">
        <v>0</v>
      </c>
      <c r="CF11" s="177">
        <v>0</v>
      </c>
      <c r="CG11" s="177">
        <v>0</v>
      </c>
      <c r="CH11" s="177">
        <v>0</v>
      </c>
      <c r="CI11" s="177">
        <v>0</v>
      </c>
      <c r="CJ11" s="178">
        <v>409275</v>
      </c>
      <c r="CK11" s="178">
        <v>0</v>
      </c>
      <c r="CL11" s="178">
        <v>44988</v>
      </c>
      <c r="CM11" s="178">
        <v>0</v>
      </c>
      <c r="CN11" s="178">
        <v>0</v>
      </c>
      <c r="CO11" s="178">
        <v>113931</v>
      </c>
      <c r="CP11" s="178">
        <v>0</v>
      </c>
      <c r="CQ11" s="178">
        <v>0</v>
      </c>
      <c r="CR11" s="178">
        <v>0</v>
      </c>
      <c r="CS11" s="178">
        <v>0</v>
      </c>
      <c r="CT11" s="178">
        <v>0</v>
      </c>
      <c r="CU11" s="178">
        <v>0</v>
      </c>
      <c r="CV11" s="178">
        <v>0</v>
      </c>
      <c r="CW11" s="179">
        <v>55023</v>
      </c>
      <c r="CX11" s="179">
        <v>0</v>
      </c>
      <c r="CY11" s="179">
        <v>0</v>
      </c>
      <c r="CZ11" s="179">
        <v>0</v>
      </c>
      <c r="DA11" s="179">
        <v>0</v>
      </c>
      <c r="DB11" s="179">
        <v>0</v>
      </c>
      <c r="DC11" s="179">
        <v>0</v>
      </c>
      <c r="DD11" s="179">
        <v>0</v>
      </c>
      <c r="DE11" s="179">
        <v>0</v>
      </c>
      <c r="DF11" s="179">
        <v>0</v>
      </c>
      <c r="DG11" s="179">
        <v>0</v>
      </c>
      <c r="DH11" s="179">
        <v>0</v>
      </c>
      <c r="DI11" s="179">
        <v>0</v>
      </c>
      <c r="DJ11" s="180">
        <v>48250</v>
      </c>
      <c r="DK11" s="180">
        <v>0</v>
      </c>
      <c r="DL11" s="180">
        <v>206146</v>
      </c>
      <c r="DM11" s="180">
        <v>0</v>
      </c>
      <c r="DN11" s="180">
        <v>0</v>
      </c>
      <c r="DO11" s="180">
        <v>0</v>
      </c>
      <c r="DP11" s="180">
        <v>0</v>
      </c>
      <c r="DQ11" s="180">
        <v>0</v>
      </c>
      <c r="DR11" s="180">
        <v>0</v>
      </c>
      <c r="DS11" s="180">
        <v>0</v>
      </c>
      <c r="DT11" s="180">
        <v>0</v>
      </c>
      <c r="DU11" s="180">
        <v>0</v>
      </c>
      <c r="DV11" s="180">
        <v>0</v>
      </c>
      <c r="DW11" s="181">
        <v>345644</v>
      </c>
      <c r="DX11" s="181">
        <v>28464</v>
      </c>
      <c r="DY11" s="181">
        <v>41821</v>
      </c>
      <c r="DZ11" s="181">
        <v>176710</v>
      </c>
      <c r="EA11" s="181">
        <v>17373</v>
      </c>
      <c r="EB11" s="181">
        <v>823335</v>
      </c>
      <c r="EC11" s="181">
        <v>527871</v>
      </c>
      <c r="ED11" s="181">
        <v>44552</v>
      </c>
      <c r="EE11" s="181">
        <v>3278967</v>
      </c>
      <c r="EF11" s="181">
        <v>129086</v>
      </c>
      <c r="EG11" s="181">
        <v>0</v>
      </c>
      <c r="EH11" s="181">
        <v>76252</v>
      </c>
      <c r="EI11" s="181">
        <v>126372</v>
      </c>
      <c r="EJ11" s="182">
        <v>182072</v>
      </c>
      <c r="EK11" s="182">
        <v>51882</v>
      </c>
      <c r="EL11" s="182">
        <v>0</v>
      </c>
      <c r="EM11" s="182">
        <v>0</v>
      </c>
      <c r="EN11" s="182">
        <v>0</v>
      </c>
      <c r="EO11" s="182">
        <v>0</v>
      </c>
      <c r="EP11" s="182">
        <v>0</v>
      </c>
      <c r="EQ11" s="182">
        <v>0</v>
      </c>
      <c r="ER11" s="182">
        <v>0</v>
      </c>
      <c r="ES11" s="182">
        <v>0</v>
      </c>
      <c r="ET11" s="182">
        <v>0</v>
      </c>
      <c r="EU11" s="182">
        <v>0</v>
      </c>
      <c r="EV11" s="182">
        <v>0</v>
      </c>
      <c r="EW11" s="183">
        <v>206056</v>
      </c>
      <c r="EX11" s="183">
        <v>7996</v>
      </c>
      <c r="EY11" s="183">
        <v>166462</v>
      </c>
      <c r="EZ11" s="183">
        <v>165787</v>
      </c>
      <c r="FA11" s="183">
        <v>46609</v>
      </c>
      <c r="FB11" s="183">
        <v>0</v>
      </c>
      <c r="FC11" s="183">
        <v>0</v>
      </c>
      <c r="FD11" s="183">
        <v>0</v>
      </c>
      <c r="FE11" s="183">
        <v>0</v>
      </c>
      <c r="FF11" s="183">
        <v>0</v>
      </c>
      <c r="FG11" s="183">
        <v>0</v>
      </c>
      <c r="FH11" s="183">
        <v>0</v>
      </c>
      <c r="FI11" s="183">
        <v>0</v>
      </c>
      <c r="FJ11" s="184">
        <v>94578</v>
      </c>
      <c r="FK11" s="184">
        <v>0</v>
      </c>
      <c r="FL11" s="184">
        <v>0</v>
      </c>
      <c r="FM11" s="184">
        <v>0</v>
      </c>
      <c r="FN11" s="184">
        <v>0</v>
      </c>
      <c r="FO11" s="184">
        <v>0</v>
      </c>
      <c r="FP11" s="184">
        <v>0</v>
      </c>
      <c r="FQ11" s="184">
        <v>0</v>
      </c>
      <c r="FR11" s="184">
        <v>53786</v>
      </c>
      <c r="FS11" s="184">
        <v>0</v>
      </c>
      <c r="FT11" s="184">
        <v>0</v>
      </c>
      <c r="FU11" s="184">
        <v>0</v>
      </c>
      <c r="FV11" s="184">
        <v>3237</v>
      </c>
      <c r="FW11" s="185">
        <v>200197</v>
      </c>
      <c r="FX11" s="185">
        <v>69969</v>
      </c>
      <c r="FY11" s="185">
        <v>78108</v>
      </c>
      <c r="FZ11" s="185">
        <v>97671</v>
      </c>
      <c r="GA11" s="185">
        <v>80202</v>
      </c>
      <c r="GB11" s="185">
        <v>68827</v>
      </c>
      <c r="GC11" s="185">
        <v>0</v>
      </c>
      <c r="GD11" s="185">
        <v>0</v>
      </c>
      <c r="GE11" s="185">
        <v>0</v>
      </c>
      <c r="GF11" s="185">
        <v>0</v>
      </c>
      <c r="GG11" s="185">
        <v>0</v>
      </c>
      <c r="GH11" s="185">
        <v>0</v>
      </c>
      <c r="GI11" s="185">
        <v>0</v>
      </c>
      <c r="GJ11" s="186">
        <v>68884</v>
      </c>
      <c r="GK11" s="186">
        <v>0</v>
      </c>
      <c r="GL11" s="186">
        <v>0</v>
      </c>
      <c r="GM11" s="186">
        <v>310991</v>
      </c>
      <c r="GN11" s="186">
        <v>0</v>
      </c>
      <c r="GO11" s="186">
        <v>0</v>
      </c>
      <c r="GP11" s="186">
        <v>0</v>
      </c>
      <c r="GQ11" s="186">
        <v>0</v>
      </c>
      <c r="GR11" s="186">
        <v>0</v>
      </c>
      <c r="GS11" s="186">
        <v>0</v>
      </c>
      <c r="GT11" s="186">
        <v>0</v>
      </c>
      <c r="GU11" s="186">
        <v>0</v>
      </c>
      <c r="GV11" s="186">
        <v>0</v>
      </c>
      <c r="GW11" s="187">
        <v>9377</v>
      </c>
      <c r="GX11" s="187">
        <v>15422</v>
      </c>
      <c r="GY11" s="187">
        <v>0</v>
      </c>
      <c r="GZ11" s="187">
        <v>0</v>
      </c>
      <c r="HA11" s="187">
        <v>0</v>
      </c>
      <c r="HB11" s="187">
        <v>0</v>
      </c>
      <c r="HC11" s="187">
        <v>0</v>
      </c>
      <c r="HD11" s="187">
        <v>0</v>
      </c>
      <c r="HE11" s="187">
        <v>0</v>
      </c>
      <c r="HF11" s="187">
        <v>0</v>
      </c>
      <c r="HG11" s="187">
        <v>0</v>
      </c>
      <c r="HH11" s="187">
        <v>0</v>
      </c>
      <c r="HI11" s="187">
        <v>0</v>
      </c>
      <c r="HJ11" s="188">
        <v>926080</v>
      </c>
      <c r="HK11" s="188">
        <v>8527</v>
      </c>
      <c r="HL11" s="188">
        <v>552187</v>
      </c>
      <c r="HM11" s="188">
        <v>222754</v>
      </c>
      <c r="HN11" s="188">
        <v>940933</v>
      </c>
      <c r="HO11" s="188">
        <v>26560</v>
      </c>
      <c r="HP11" s="188">
        <v>0</v>
      </c>
      <c r="HQ11" s="188">
        <v>73110</v>
      </c>
      <c r="HR11" s="188">
        <v>64257</v>
      </c>
      <c r="HS11" s="188">
        <v>208951</v>
      </c>
      <c r="HT11" s="188">
        <v>0</v>
      </c>
      <c r="HU11" s="188">
        <v>0</v>
      </c>
      <c r="HV11" s="188">
        <v>179554</v>
      </c>
      <c r="HW11" s="189">
        <v>270553</v>
      </c>
      <c r="HX11" s="189">
        <v>8377</v>
      </c>
      <c r="HY11" s="189">
        <v>76395</v>
      </c>
      <c r="HZ11" s="189">
        <v>0</v>
      </c>
      <c r="IA11" s="189">
        <v>0</v>
      </c>
      <c r="IB11" s="189">
        <v>0</v>
      </c>
      <c r="IC11" s="189">
        <v>0</v>
      </c>
      <c r="ID11" s="189">
        <v>0</v>
      </c>
      <c r="IE11" s="189">
        <v>0</v>
      </c>
      <c r="IF11" s="189">
        <v>0</v>
      </c>
      <c r="IG11" s="189">
        <v>0</v>
      </c>
      <c r="IH11" s="189">
        <v>0</v>
      </c>
      <c r="II11" s="189">
        <v>0</v>
      </c>
      <c r="IJ11" s="190">
        <v>26369</v>
      </c>
      <c r="IK11" s="190">
        <v>0</v>
      </c>
      <c r="IL11" s="190">
        <v>0</v>
      </c>
      <c r="IM11" s="190">
        <v>0</v>
      </c>
      <c r="IN11" s="190">
        <v>0</v>
      </c>
      <c r="IO11" s="190">
        <v>0</v>
      </c>
      <c r="IP11" s="190">
        <v>0</v>
      </c>
      <c r="IQ11" s="190">
        <v>0</v>
      </c>
      <c r="IR11" s="190">
        <v>0</v>
      </c>
      <c r="IS11" s="190">
        <v>0</v>
      </c>
      <c r="IT11" s="190">
        <v>0</v>
      </c>
      <c r="IU11" s="190">
        <v>0</v>
      </c>
      <c r="IV11" s="190">
        <v>0</v>
      </c>
      <c r="IW11" s="191">
        <v>153672</v>
      </c>
      <c r="IX11" s="191">
        <v>19706</v>
      </c>
      <c r="IY11" s="191">
        <v>8425</v>
      </c>
      <c r="IZ11" s="191">
        <v>110046</v>
      </c>
      <c r="JA11" s="191">
        <v>0</v>
      </c>
      <c r="JB11" s="191">
        <v>0</v>
      </c>
      <c r="JC11" s="191">
        <v>0</v>
      </c>
      <c r="JD11" s="191">
        <v>0</v>
      </c>
      <c r="JE11" s="191">
        <v>0</v>
      </c>
      <c r="JF11" s="191">
        <v>0</v>
      </c>
      <c r="JG11" s="191">
        <v>0</v>
      </c>
      <c r="JH11" s="191">
        <v>0</v>
      </c>
      <c r="JI11" s="191">
        <v>0</v>
      </c>
      <c r="JJ11" s="192">
        <v>645078</v>
      </c>
      <c r="JK11" s="192">
        <v>209812</v>
      </c>
      <c r="JL11" s="192">
        <v>123517</v>
      </c>
      <c r="JM11" s="192">
        <v>26274</v>
      </c>
      <c r="JN11" s="192">
        <v>54738</v>
      </c>
      <c r="JO11" s="192">
        <v>15422</v>
      </c>
      <c r="JP11" s="192">
        <v>0</v>
      </c>
      <c r="JQ11" s="192">
        <v>0</v>
      </c>
      <c r="JR11" s="192">
        <v>158977</v>
      </c>
      <c r="JS11" s="192">
        <v>0</v>
      </c>
      <c r="JT11" s="192">
        <v>0</v>
      </c>
      <c r="JU11" s="192">
        <v>0</v>
      </c>
      <c r="JV11" s="192">
        <v>0</v>
      </c>
      <c r="JW11" s="193">
        <v>1749920</v>
      </c>
      <c r="JX11" s="193">
        <v>196103</v>
      </c>
      <c r="JY11" s="193">
        <v>475451</v>
      </c>
      <c r="JZ11" s="193">
        <v>391201</v>
      </c>
      <c r="KA11" s="193">
        <v>317759</v>
      </c>
      <c r="KB11" s="193">
        <v>1087066</v>
      </c>
      <c r="KC11" s="193">
        <v>50534</v>
      </c>
      <c r="KD11" s="193">
        <v>394488</v>
      </c>
      <c r="KE11" s="193">
        <v>1084147</v>
      </c>
      <c r="KF11" s="193">
        <v>616981</v>
      </c>
      <c r="KG11" s="193">
        <v>795165</v>
      </c>
      <c r="KH11" s="193">
        <v>0</v>
      </c>
      <c r="KI11" s="193">
        <v>1273667</v>
      </c>
      <c r="KJ11" s="248">
        <v>68828180</v>
      </c>
      <c r="KK11" s="248">
        <v>33644000</v>
      </c>
      <c r="KL11" s="248">
        <v>4864811</v>
      </c>
      <c r="KM11" s="248">
        <v>10638100</v>
      </c>
      <c r="KN11" s="248">
        <v>1313129</v>
      </c>
      <c r="KO11" s="248">
        <v>3611967</v>
      </c>
      <c r="KP11" s="248">
        <v>7599548</v>
      </c>
      <c r="KQ11" s="248">
        <v>0</v>
      </c>
      <c r="KR11" s="248">
        <v>575091</v>
      </c>
      <c r="KS11" s="248">
        <v>255355</v>
      </c>
      <c r="KT11" s="248">
        <v>3441760</v>
      </c>
      <c r="KU11" s="248">
        <v>1994069</v>
      </c>
      <c r="KV11" s="248">
        <v>697936</v>
      </c>
      <c r="KW11" s="248">
        <v>192421</v>
      </c>
      <c r="KX11" s="244">
        <v>36948480</v>
      </c>
      <c r="KY11" s="244">
        <v>25392730</v>
      </c>
      <c r="KZ11" s="244">
        <v>3322928</v>
      </c>
      <c r="LA11" s="244">
        <v>2024336</v>
      </c>
      <c r="LB11" s="244">
        <v>3388975</v>
      </c>
      <c r="LC11" s="244">
        <v>1271364</v>
      </c>
      <c r="LD11" s="244">
        <v>115993</v>
      </c>
      <c r="LE11" s="244">
        <v>980376</v>
      </c>
      <c r="LF11" s="244">
        <v>17449</v>
      </c>
      <c r="LG11" s="244">
        <v>327715</v>
      </c>
      <c r="LH11" s="244">
        <v>90663</v>
      </c>
      <c r="LI11" s="244">
        <v>15954</v>
      </c>
      <c r="LJ11" s="244">
        <v>32946480</v>
      </c>
      <c r="LK11" s="244">
        <v>102987</v>
      </c>
      <c r="LL11" s="244">
        <v>1014473</v>
      </c>
      <c r="LM11" s="244">
        <v>2068779</v>
      </c>
      <c r="LN11" s="244">
        <v>57909</v>
      </c>
      <c r="LO11" s="244">
        <v>29702340</v>
      </c>
    </row>
    <row r="12" spans="1:327" ht="15" x14ac:dyDescent="0.25">
      <c r="A12" s="126" t="s">
        <v>20</v>
      </c>
      <c r="B12" s="239">
        <v>54.62</v>
      </c>
      <c r="C12" s="242">
        <v>41.06</v>
      </c>
      <c r="D12" s="239">
        <v>32.729999999999997</v>
      </c>
      <c r="E12" s="239">
        <v>6.69</v>
      </c>
      <c r="F12" s="239">
        <v>16.48</v>
      </c>
      <c r="G12" s="239">
        <v>15.83</v>
      </c>
      <c r="H12" s="239">
        <v>9.67</v>
      </c>
      <c r="I12" s="239">
        <v>1.03</v>
      </c>
      <c r="J12" s="239">
        <v>22.04</v>
      </c>
      <c r="K12" s="239">
        <v>1.94</v>
      </c>
      <c r="L12" s="239">
        <v>6.43</v>
      </c>
      <c r="M12" s="239">
        <v>12.43</v>
      </c>
      <c r="N12" s="239">
        <v>10.35</v>
      </c>
      <c r="O12" s="239">
        <v>0.4</v>
      </c>
      <c r="P12" s="239">
        <v>11.94</v>
      </c>
      <c r="Q12" s="239">
        <v>1.1000000000000001</v>
      </c>
      <c r="R12" s="239">
        <v>5.63</v>
      </c>
      <c r="S12" s="239">
        <v>5.3</v>
      </c>
      <c r="T12" s="239">
        <v>3.44</v>
      </c>
      <c r="U12" s="239">
        <v>0.15</v>
      </c>
      <c r="V12" s="171">
        <v>9.83</v>
      </c>
      <c r="W12" s="173">
        <v>1.08</v>
      </c>
      <c r="X12" s="173">
        <v>7.0000000000000007E-2</v>
      </c>
      <c r="Y12" s="173">
        <v>0.26</v>
      </c>
      <c r="Z12" s="173">
        <v>0</v>
      </c>
      <c r="AA12" s="173">
        <v>0</v>
      </c>
      <c r="AB12" s="173">
        <v>0.02</v>
      </c>
      <c r="AC12" s="173">
        <v>0</v>
      </c>
      <c r="AD12" s="173">
        <v>0</v>
      </c>
      <c r="AE12" s="173">
        <v>0.05</v>
      </c>
      <c r="AF12" s="173">
        <v>0</v>
      </c>
      <c r="AG12" s="173">
        <v>0</v>
      </c>
      <c r="AH12" s="173">
        <v>0</v>
      </c>
      <c r="AI12" s="173">
        <v>0</v>
      </c>
      <c r="AJ12" s="174">
        <v>0.9</v>
      </c>
      <c r="AK12" s="174">
        <v>0.03</v>
      </c>
      <c r="AL12" s="174">
        <v>0.09</v>
      </c>
      <c r="AM12" s="174">
        <v>0</v>
      </c>
      <c r="AN12" s="174">
        <v>0</v>
      </c>
      <c r="AO12" s="174">
        <v>0.04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5">
        <v>0.17</v>
      </c>
      <c r="AX12" s="175">
        <v>0</v>
      </c>
      <c r="AY12" s="175">
        <v>0</v>
      </c>
      <c r="AZ12" s="175">
        <v>0.02</v>
      </c>
      <c r="BA12" s="175">
        <v>0.01</v>
      </c>
      <c r="BB12" s="175">
        <v>0.01</v>
      </c>
      <c r="BC12" s="175">
        <v>0</v>
      </c>
      <c r="BD12" s="175">
        <v>0.01</v>
      </c>
      <c r="BE12" s="175">
        <v>0.06</v>
      </c>
      <c r="BF12" s="175">
        <v>0</v>
      </c>
      <c r="BG12" s="175">
        <v>0.03</v>
      </c>
      <c r="BH12" s="175">
        <v>0</v>
      </c>
      <c r="BI12" s="175">
        <v>0</v>
      </c>
      <c r="BJ12" s="176">
        <v>0.03</v>
      </c>
      <c r="BK12" s="176">
        <v>0</v>
      </c>
      <c r="BL12" s="176">
        <v>0</v>
      </c>
      <c r="BM12" s="176">
        <v>0</v>
      </c>
      <c r="BN12" s="176">
        <v>0.01</v>
      </c>
      <c r="BO12" s="176">
        <v>0.03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7">
        <v>0.12</v>
      </c>
      <c r="BX12" s="177">
        <v>0</v>
      </c>
      <c r="BY12" s="177">
        <v>0</v>
      </c>
      <c r="BZ12" s="177">
        <v>0</v>
      </c>
      <c r="CA12" s="177">
        <v>0</v>
      </c>
      <c r="CB12" s="177">
        <v>0</v>
      </c>
      <c r="CC12" s="177">
        <v>0</v>
      </c>
      <c r="CD12" s="177">
        <v>0</v>
      </c>
      <c r="CE12" s="177">
        <v>0</v>
      </c>
      <c r="CF12" s="177">
        <v>0</v>
      </c>
      <c r="CG12" s="177">
        <v>0</v>
      </c>
      <c r="CH12" s="177">
        <v>0</v>
      </c>
      <c r="CI12" s="177">
        <v>0</v>
      </c>
      <c r="CJ12" s="178">
        <v>0.34</v>
      </c>
      <c r="CK12" s="178">
        <v>0</v>
      </c>
      <c r="CL12" s="178">
        <v>0.04</v>
      </c>
      <c r="CM12" s="178">
        <v>0</v>
      </c>
      <c r="CN12" s="178">
        <v>0</v>
      </c>
      <c r="CO12" s="178">
        <v>0.03</v>
      </c>
      <c r="CP12" s="178">
        <v>0</v>
      </c>
      <c r="CQ12" s="178">
        <v>0</v>
      </c>
      <c r="CR12" s="178">
        <v>0</v>
      </c>
      <c r="CS12" s="178">
        <v>0</v>
      </c>
      <c r="CT12" s="178">
        <v>0</v>
      </c>
      <c r="CU12" s="178">
        <v>0</v>
      </c>
      <c r="CV12" s="178">
        <v>0</v>
      </c>
      <c r="CW12" s="179">
        <v>0.09</v>
      </c>
      <c r="CX12" s="179">
        <v>0</v>
      </c>
      <c r="CY12" s="179">
        <v>0</v>
      </c>
      <c r="CZ12" s="179">
        <v>0</v>
      </c>
      <c r="DA12" s="179">
        <v>0</v>
      </c>
      <c r="DB12" s="179">
        <v>0</v>
      </c>
      <c r="DC12" s="179">
        <v>0</v>
      </c>
      <c r="DD12" s="179">
        <v>0</v>
      </c>
      <c r="DE12" s="179">
        <v>0</v>
      </c>
      <c r="DF12" s="179">
        <v>0</v>
      </c>
      <c r="DG12" s="179">
        <v>0</v>
      </c>
      <c r="DH12" s="179">
        <v>0</v>
      </c>
      <c r="DI12" s="179">
        <v>0</v>
      </c>
      <c r="DJ12" s="180">
        <v>0.11</v>
      </c>
      <c r="DK12" s="180">
        <v>0</v>
      </c>
      <c r="DL12" s="180">
        <v>0.13</v>
      </c>
      <c r="DM12" s="180">
        <v>0</v>
      </c>
      <c r="DN12" s="180">
        <v>0</v>
      </c>
      <c r="DO12" s="180">
        <v>0</v>
      </c>
      <c r="DP12" s="180">
        <v>0</v>
      </c>
      <c r="DQ12" s="180">
        <v>0</v>
      </c>
      <c r="DR12" s="180">
        <v>0</v>
      </c>
      <c r="DS12" s="180">
        <v>0</v>
      </c>
      <c r="DT12" s="180">
        <v>0</v>
      </c>
      <c r="DU12" s="180">
        <v>0</v>
      </c>
      <c r="DV12" s="180">
        <v>0</v>
      </c>
      <c r="DW12" s="181">
        <v>0.44</v>
      </c>
      <c r="DX12" s="181">
        <v>0.04</v>
      </c>
      <c r="DY12" s="181">
        <v>0.02</v>
      </c>
      <c r="DZ12" s="181">
        <v>0.08</v>
      </c>
      <c r="EA12" s="181">
        <v>0.01</v>
      </c>
      <c r="EB12" s="181">
        <v>0.16</v>
      </c>
      <c r="EC12" s="181">
        <v>0.09</v>
      </c>
      <c r="ED12" s="181">
        <v>0.02</v>
      </c>
      <c r="EE12" s="181">
        <v>0.36</v>
      </c>
      <c r="EF12" s="181">
        <v>0.03</v>
      </c>
      <c r="EG12" s="181">
        <v>0</v>
      </c>
      <c r="EH12" s="181">
        <v>0.01</v>
      </c>
      <c r="EI12" s="181">
        <v>0.03</v>
      </c>
      <c r="EJ12" s="182">
        <v>0.34</v>
      </c>
      <c r="EK12" s="182">
        <v>0.06</v>
      </c>
      <c r="EL12" s="182">
        <v>0</v>
      </c>
      <c r="EM12" s="182">
        <v>0</v>
      </c>
      <c r="EN12" s="182">
        <v>0</v>
      </c>
      <c r="EO12" s="182">
        <v>0</v>
      </c>
      <c r="EP12" s="182">
        <v>0</v>
      </c>
      <c r="EQ12" s="182">
        <v>0</v>
      </c>
      <c r="ER12" s="182">
        <v>0</v>
      </c>
      <c r="ES12" s="182">
        <v>0</v>
      </c>
      <c r="ET12" s="182">
        <v>0</v>
      </c>
      <c r="EU12" s="182">
        <v>0</v>
      </c>
      <c r="EV12" s="182">
        <v>0</v>
      </c>
      <c r="EW12" s="183">
        <v>0.37</v>
      </c>
      <c r="EX12" s="183">
        <v>0.01</v>
      </c>
      <c r="EY12" s="183">
        <v>0.02</v>
      </c>
      <c r="EZ12" s="183">
        <v>0.03</v>
      </c>
      <c r="FA12" s="183">
        <v>0.03</v>
      </c>
      <c r="FB12" s="183">
        <v>0</v>
      </c>
      <c r="FC12" s="183">
        <v>0</v>
      </c>
      <c r="FD12" s="183">
        <v>0</v>
      </c>
      <c r="FE12" s="183">
        <v>0</v>
      </c>
      <c r="FF12" s="183">
        <v>0</v>
      </c>
      <c r="FG12" s="183">
        <v>0</v>
      </c>
      <c r="FH12" s="183">
        <v>0</v>
      </c>
      <c r="FI12" s="183">
        <v>0</v>
      </c>
      <c r="FJ12" s="184">
        <v>0.19</v>
      </c>
      <c r="FK12" s="184">
        <v>0</v>
      </c>
      <c r="FL12" s="184">
        <v>0</v>
      </c>
      <c r="FM12" s="184">
        <v>0</v>
      </c>
      <c r="FN12" s="184">
        <v>0</v>
      </c>
      <c r="FO12" s="184">
        <v>0</v>
      </c>
      <c r="FP12" s="184">
        <v>0</v>
      </c>
      <c r="FQ12" s="184">
        <v>0</v>
      </c>
      <c r="FR12" s="184">
        <v>0.02</v>
      </c>
      <c r="FS12" s="184">
        <v>0</v>
      </c>
      <c r="FT12" s="184">
        <v>0</v>
      </c>
      <c r="FU12" s="184">
        <v>0</v>
      </c>
      <c r="FV12" s="184">
        <v>0.01</v>
      </c>
      <c r="FW12" s="185">
        <v>0.18</v>
      </c>
      <c r="FX12" s="185">
        <v>0.04</v>
      </c>
      <c r="FY12" s="185">
        <v>0.05</v>
      </c>
      <c r="FZ12" s="185">
        <v>0.03</v>
      </c>
      <c r="GA12" s="185">
        <v>0.02</v>
      </c>
      <c r="GB12" s="185">
        <v>0.03</v>
      </c>
      <c r="GC12" s="185">
        <v>0</v>
      </c>
      <c r="GD12" s="185">
        <v>0</v>
      </c>
      <c r="GE12" s="185">
        <v>0</v>
      </c>
      <c r="GF12" s="185">
        <v>0</v>
      </c>
      <c r="GG12" s="185">
        <v>0</v>
      </c>
      <c r="GH12" s="185">
        <v>0</v>
      </c>
      <c r="GI12" s="185">
        <v>0</v>
      </c>
      <c r="GJ12" s="186">
        <v>0.15</v>
      </c>
      <c r="GK12" s="186">
        <v>0</v>
      </c>
      <c r="GL12" s="186">
        <v>0</v>
      </c>
      <c r="GM12" s="186">
        <v>0.06</v>
      </c>
      <c r="GN12" s="186">
        <v>0</v>
      </c>
      <c r="GO12" s="186">
        <v>0</v>
      </c>
      <c r="GP12" s="186">
        <v>0</v>
      </c>
      <c r="GQ12" s="186">
        <v>0</v>
      </c>
      <c r="GR12" s="186">
        <v>0</v>
      </c>
      <c r="GS12" s="186">
        <v>0</v>
      </c>
      <c r="GT12" s="186">
        <v>0</v>
      </c>
      <c r="GU12" s="186">
        <v>0</v>
      </c>
      <c r="GV12" s="186">
        <v>0</v>
      </c>
      <c r="GW12" s="187">
        <v>0.03</v>
      </c>
      <c r="GX12" s="187">
        <v>0.02</v>
      </c>
      <c r="GY12" s="187">
        <v>0</v>
      </c>
      <c r="GZ12" s="187">
        <v>0</v>
      </c>
      <c r="HA12" s="187">
        <v>0</v>
      </c>
      <c r="HB12" s="187">
        <v>0</v>
      </c>
      <c r="HC12" s="187">
        <v>0</v>
      </c>
      <c r="HD12" s="187">
        <v>0</v>
      </c>
      <c r="HE12" s="187">
        <v>0</v>
      </c>
      <c r="HF12" s="187">
        <v>0</v>
      </c>
      <c r="HG12" s="187">
        <v>0</v>
      </c>
      <c r="HH12" s="187">
        <v>0</v>
      </c>
      <c r="HI12" s="187">
        <v>0</v>
      </c>
      <c r="HJ12" s="188">
        <v>1.39</v>
      </c>
      <c r="HK12" s="188">
        <v>0.01</v>
      </c>
      <c r="HL12" s="188">
        <v>0.25</v>
      </c>
      <c r="HM12" s="188">
        <v>0.09</v>
      </c>
      <c r="HN12" s="188">
        <v>0.25</v>
      </c>
      <c r="HO12" s="188">
        <v>0.01</v>
      </c>
      <c r="HP12" s="188">
        <v>0</v>
      </c>
      <c r="HQ12" s="188">
        <v>0.01</v>
      </c>
      <c r="HR12" s="188">
        <v>0.01</v>
      </c>
      <c r="HS12" s="188">
        <v>0.02</v>
      </c>
      <c r="HT12" s="188">
        <v>0</v>
      </c>
      <c r="HU12" s="188">
        <v>0</v>
      </c>
      <c r="HV12" s="188">
        <v>0.02</v>
      </c>
      <c r="HW12" s="189">
        <v>0.32</v>
      </c>
      <c r="HX12" s="189">
        <v>0.01</v>
      </c>
      <c r="HY12" s="189">
        <v>0.04</v>
      </c>
      <c r="HZ12" s="189">
        <v>0</v>
      </c>
      <c r="IA12" s="189">
        <v>0</v>
      </c>
      <c r="IB12" s="189">
        <v>0</v>
      </c>
      <c r="IC12" s="189">
        <v>0</v>
      </c>
      <c r="ID12" s="189">
        <v>0</v>
      </c>
      <c r="IE12" s="189">
        <v>0</v>
      </c>
      <c r="IF12" s="189">
        <v>0</v>
      </c>
      <c r="IG12" s="189">
        <v>0</v>
      </c>
      <c r="IH12" s="189">
        <v>0</v>
      </c>
      <c r="II12" s="189">
        <v>0</v>
      </c>
      <c r="IJ12" s="190">
        <v>0.02</v>
      </c>
      <c r="IK12" s="190">
        <v>0</v>
      </c>
      <c r="IL12" s="190">
        <v>0</v>
      </c>
      <c r="IM12" s="190">
        <v>0</v>
      </c>
      <c r="IN12" s="190">
        <v>0</v>
      </c>
      <c r="IO12" s="190">
        <v>0</v>
      </c>
      <c r="IP12" s="190">
        <v>0</v>
      </c>
      <c r="IQ12" s="190">
        <v>0</v>
      </c>
      <c r="IR12" s="190">
        <v>0</v>
      </c>
      <c r="IS12" s="190">
        <v>0</v>
      </c>
      <c r="IT12" s="190">
        <v>0</v>
      </c>
      <c r="IU12" s="190">
        <v>0</v>
      </c>
      <c r="IV12" s="190">
        <v>0</v>
      </c>
      <c r="IW12" s="191">
        <v>0.26</v>
      </c>
      <c r="IX12" s="191">
        <v>0.03</v>
      </c>
      <c r="IY12" s="191">
        <v>0.01</v>
      </c>
      <c r="IZ12" s="191">
        <v>0.08</v>
      </c>
      <c r="JA12" s="191">
        <v>0</v>
      </c>
      <c r="JB12" s="191">
        <v>0</v>
      </c>
      <c r="JC12" s="191">
        <v>0</v>
      </c>
      <c r="JD12" s="191">
        <v>0</v>
      </c>
      <c r="JE12" s="191">
        <v>0</v>
      </c>
      <c r="JF12" s="191">
        <v>0</v>
      </c>
      <c r="JG12" s="191">
        <v>0</v>
      </c>
      <c r="JH12" s="191">
        <v>0</v>
      </c>
      <c r="JI12" s="191">
        <v>0</v>
      </c>
      <c r="JJ12" s="192">
        <v>0.57999999999999996</v>
      </c>
      <c r="JK12" s="192">
        <v>0.18</v>
      </c>
      <c r="JL12" s="192">
        <v>0.06</v>
      </c>
      <c r="JM12" s="192">
        <v>0.02</v>
      </c>
      <c r="JN12" s="192">
        <v>0.02</v>
      </c>
      <c r="JO12" s="192">
        <v>0.01</v>
      </c>
      <c r="JP12" s="192">
        <v>0</v>
      </c>
      <c r="JQ12" s="192">
        <v>0</v>
      </c>
      <c r="JR12" s="192">
        <v>0.02</v>
      </c>
      <c r="JS12" s="192">
        <v>0</v>
      </c>
      <c r="JT12" s="192">
        <v>0</v>
      </c>
      <c r="JU12" s="192">
        <v>0</v>
      </c>
      <c r="JV12" s="192">
        <v>0</v>
      </c>
      <c r="JW12" s="193">
        <v>2.0499999999999998</v>
      </c>
      <c r="JX12" s="193">
        <v>0.18</v>
      </c>
      <c r="JY12" s="193">
        <v>0.37</v>
      </c>
      <c r="JZ12" s="193">
        <v>0.12</v>
      </c>
      <c r="KA12" s="193">
        <v>0.11</v>
      </c>
      <c r="KB12" s="193">
        <v>0.37</v>
      </c>
      <c r="KC12" s="193">
        <v>0.02</v>
      </c>
      <c r="KD12" s="193">
        <v>0.06</v>
      </c>
      <c r="KE12" s="193">
        <v>0.16</v>
      </c>
      <c r="KF12" s="193">
        <v>0.03</v>
      </c>
      <c r="KG12" s="193">
        <v>0.04</v>
      </c>
      <c r="KH12" s="193">
        <v>0</v>
      </c>
      <c r="KI12" s="193">
        <v>0.19</v>
      </c>
      <c r="KJ12" s="248">
        <v>19.2</v>
      </c>
      <c r="KK12" s="248">
        <v>4.26</v>
      </c>
      <c r="KL12" s="248">
        <v>4.33</v>
      </c>
      <c r="KM12" s="248">
        <v>2.25</v>
      </c>
      <c r="KN12" s="248">
        <v>1.45</v>
      </c>
      <c r="KO12" s="248">
        <v>1.03</v>
      </c>
      <c r="KP12" s="248">
        <v>6.4</v>
      </c>
      <c r="KQ12" s="248">
        <v>0</v>
      </c>
      <c r="KR12" s="248">
        <v>0.96</v>
      </c>
      <c r="KS12" s="248">
        <v>0.13</v>
      </c>
      <c r="KT12" s="248">
        <v>2.91</v>
      </c>
      <c r="KU12" s="248">
        <v>1.0900000000000001</v>
      </c>
      <c r="KV12" s="248">
        <v>0.52</v>
      </c>
      <c r="KW12" s="248">
        <v>0.08</v>
      </c>
      <c r="KX12" s="244">
        <v>9.6</v>
      </c>
      <c r="KY12" s="244">
        <v>1.88</v>
      </c>
      <c r="KZ12" s="244">
        <v>2.9</v>
      </c>
      <c r="LA12" s="244">
        <v>1.29</v>
      </c>
      <c r="LB12" s="244">
        <v>2.98</v>
      </c>
      <c r="LC12" s="244">
        <v>1.45</v>
      </c>
      <c r="LD12" s="244">
        <v>0.08</v>
      </c>
      <c r="LE12" s="244">
        <v>0.39</v>
      </c>
      <c r="LF12" s="244">
        <v>0.04</v>
      </c>
      <c r="LG12" s="244">
        <v>0.52</v>
      </c>
      <c r="LH12" s="244">
        <v>0.12</v>
      </c>
      <c r="LI12" s="244">
        <v>0.04</v>
      </c>
      <c r="LJ12" s="244">
        <v>8</v>
      </c>
      <c r="LK12" s="244">
        <v>0.31</v>
      </c>
      <c r="LL12" s="244">
        <v>1.66</v>
      </c>
      <c r="LM12" s="244">
        <v>3.72</v>
      </c>
      <c r="LN12" s="244">
        <v>0.14000000000000001</v>
      </c>
      <c r="LO12" s="244">
        <v>3.45</v>
      </c>
    </row>
    <row r="13" spans="1:327" ht="15" x14ac:dyDescent="0.25">
      <c r="A13" s="126" t="s">
        <v>21</v>
      </c>
      <c r="B13" s="239">
        <v>9.98</v>
      </c>
      <c r="C13" s="242">
        <v>7.82</v>
      </c>
      <c r="D13" s="239">
        <v>6.79</v>
      </c>
      <c r="E13" s="239">
        <v>6.03</v>
      </c>
      <c r="F13" s="239">
        <v>4.87</v>
      </c>
      <c r="G13" s="239">
        <v>3.97</v>
      </c>
      <c r="H13" s="239">
        <v>3.5</v>
      </c>
      <c r="I13" s="239">
        <v>4.79</v>
      </c>
      <c r="J13" s="239">
        <v>4.49</v>
      </c>
      <c r="K13" s="239">
        <v>2.95</v>
      </c>
      <c r="L13" s="239">
        <v>2.5099999999999998</v>
      </c>
      <c r="M13" s="239">
        <v>3.42</v>
      </c>
      <c r="N13" s="239">
        <v>3.21</v>
      </c>
      <c r="O13" s="239">
        <v>3.37</v>
      </c>
      <c r="P13" s="239">
        <v>4.3899999999999997</v>
      </c>
      <c r="Q13" s="239">
        <v>5.04</v>
      </c>
      <c r="R13" s="239">
        <v>4.13</v>
      </c>
      <c r="S13" s="239">
        <v>3.35</v>
      </c>
      <c r="T13" s="239">
        <v>1.61</v>
      </c>
      <c r="U13" s="239">
        <v>1.63</v>
      </c>
      <c r="V13" s="171">
        <v>3.59</v>
      </c>
      <c r="W13" s="173">
        <v>1.57</v>
      </c>
      <c r="X13" s="173">
        <v>1.62</v>
      </c>
      <c r="Y13" s="173">
        <v>3.27</v>
      </c>
      <c r="Z13" s="173">
        <v>3.63</v>
      </c>
      <c r="AA13" s="173">
        <v>0</v>
      </c>
      <c r="AB13" s="173">
        <v>2.65</v>
      </c>
      <c r="AC13" s="173">
        <v>0</v>
      </c>
      <c r="AD13" s="173">
        <v>0</v>
      </c>
      <c r="AE13" s="173">
        <v>3.86</v>
      </c>
      <c r="AF13" s="173">
        <v>0</v>
      </c>
      <c r="AG13" s="173">
        <v>0</v>
      </c>
      <c r="AH13" s="173">
        <v>0</v>
      </c>
      <c r="AI13" s="173">
        <v>0</v>
      </c>
      <c r="AJ13" s="174">
        <v>4.09</v>
      </c>
      <c r="AK13" s="174">
        <v>2.91</v>
      </c>
      <c r="AL13" s="174">
        <v>5.03</v>
      </c>
      <c r="AM13" s="174">
        <v>0</v>
      </c>
      <c r="AN13" s="174">
        <v>0</v>
      </c>
      <c r="AO13" s="174">
        <v>7.59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</v>
      </c>
      <c r="AV13" s="174">
        <v>0</v>
      </c>
      <c r="AW13" s="175">
        <v>1.85</v>
      </c>
      <c r="AX13" s="175">
        <v>0</v>
      </c>
      <c r="AY13" s="175">
        <v>0</v>
      </c>
      <c r="AZ13" s="175">
        <v>1.77</v>
      </c>
      <c r="BA13" s="175">
        <v>3.32</v>
      </c>
      <c r="BB13" s="175">
        <v>1.96</v>
      </c>
      <c r="BC13" s="175">
        <v>0</v>
      </c>
      <c r="BD13" s="175">
        <v>1.93</v>
      </c>
      <c r="BE13" s="175">
        <v>3.91</v>
      </c>
      <c r="BF13" s="175">
        <v>0</v>
      </c>
      <c r="BG13" s="175">
        <v>2.31</v>
      </c>
      <c r="BH13" s="175">
        <v>0</v>
      </c>
      <c r="BI13" s="175">
        <v>0</v>
      </c>
      <c r="BJ13" s="176">
        <v>0.72</v>
      </c>
      <c r="BK13" s="176">
        <v>0</v>
      </c>
      <c r="BL13" s="176">
        <v>0</v>
      </c>
      <c r="BM13" s="176">
        <v>0</v>
      </c>
      <c r="BN13" s="176">
        <v>1.79</v>
      </c>
      <c r="BO13" s="176">
        <v>3.01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7">
        <v>2.8</v>
      </c>
      <c r="BX13" s="177">
        <v>0</v>
      </c>
      <c r="BY13" s="177">
        <v>0</v>
      </c>
      <c r="BZ13" s="177">
        <v>0</v>
      </c>
      <c r="CA13" s="177">
        <v>0</v>
      </c>
      <c r="CB13" s="177">
        <v>0</v>
      </c>
      <c r="CC13" s="177">
        <v>0</v>
      </c>
      <c r="CD13" s="177">
        <v>0</v>
      </c>
      <c r="CE13" s="177">
        <v>0</v>
      </c>
      <c r="CF13" s="177">
        <v>0</v>
      </c>
      <c r="CG13" s="177">
        <v>0</v>
      </c>
      <c r="CH13" s="177">
        <v>0</v>
      </c>
      <c r="CI13" s="177">
        <v>0</v>
      </c>
      <c r="CJ13" s="178">
        <v>4.12</v>
      </c>
      <c r="CK13" s="178">
        <v>0</v>
      </c>
      <c r="CL13" s="178">
        <v>2.86</v>
      </c>
      <c r="CM13" s="178">
        <v>0</v>
      </c>
      <c r="CN13" s="178">
        <v>0</v>
      </c>
      <c r="CO13" s="178">
        <v>8.2899999999999991</v>
      </c>
      <c r="CP13" s="178">
        <v>0</v>
      </c>
      <c r="CQ13" s="178">
        <v>0</v>
      </c>
      <c r="CR13" s="178">
        <v>0</v>
      </c>
      <c r="CS13" s="178">
        <v>0</v>
      </c>
      <c r="CT13" s="178">
        <v>0</v>
      </c>
      <c r="CU13" s="178">
        <v>0</v>
      </c>
      <c r="CV13" s="178">
        <v>0</v>
      </c>
      <c r="CW13" s="179">
        <v>2.2799999999999998</v>
      </c>
      <c r="CX13" s="179">
        <v>0</v>
      </c>
      <c r="CY13" s="179">
        <v>0</v>
      </c>
      <c r="CZ13" s="179">
        <v>0</v>
      </c>
      <c r="DA13" s="179">
        <v>0</v>
      </c>
      <c r="DB13" s="179">
        <v>0</v>
      </c>
      <c r="DC13" s="179">
        <v>0</v>
      </c>
      <c r="DD13" s="179">
        <v>0</v>
      </c>
      <c r="DE13" s="179">
        <v>0</v>
      </c>
      <c r="DF13" s="179">
        <v>0</v>
      </c>
      <c r="DG13" s="179">
        <v>0</v>
      </c>
      <c r="DH13" s="179">
        <v>0</v>
      </c>
      <c r="DI13" s="179">
        <v>0</v>
      </c>
      <c r="DJ13" s="180">
        <v>1.1200000000000001</v>
      </c>
      <c r="DK13" s="180">
        <v>0</v>
      </c>
      <c r="DL13" s="180">
        <v>1.69</v>
      </c>
      <c r="DM13" s="180">
        <v>0</v>
      </c>
      <c r="DN13" s="180">
        <v>0</v>
      </c>
      <c r="DO13" s="180">
        <v>0</v>
      </c>
      <c r="DP13" s="180">
        <v>0</v>
      </c>
      <c r="DQ13" s="180">
        <v>0</v>
      </c>
      <c r="DR13" s="180">
        <v>0</v>
      </c>
      <c r="DS13" s="180">
        <v>0</v>
      </c>
      <c r="DT13" s="180">
        <v>0</v>
      </c>
      <c r="DU13" s="180">
        <v>0</v>
      </c>
      <c r="DV13" s="180">
        <v>0</v>
      </c>
      <c r="DW13" s="181">
        <v>1.46</v>
      </c>
      <c r="DX13" s="181">
        <v>0.79</v>
      </c>
      <c r="DY13" s="181">
        <v>3.39</v>
      </c>
      <c r="DZ13" s="181">
        <v>1.84</v>
      </c>
      <c r="EA13" s="181">
        <v>1.77</v>
      </c>
      <c r="EB13" s="181">
        <v>3.26</v>
      </c>
      <c r="EC13" s="181">
        <v>3.31</v>
      </c>
      <c r="ED13" s="181">
        <v>1.34</v>
      </c>
      <c r="EE13" s="181">
        <v>3.85</v>
      </c>
      <c r="EF13" s="181">
        <v>2.3199999999999998</v>
      </c>
      <c r="EG13" s="181">
        <v>0</v>
      </c>
      <c r="EH13" s="181">
        <v>2.36</v>
      </c>
      <c r="EI13" s="181">
        <v>2.21</v>
      </c>
      <c r="EJ13" s="182">
        <v>2.2599999999999998</v>
      </c>
      <c r="EK13" s="182">
        <v>1.66</v>
      </c>
      <c r="EL13" s="182">
        <v>0</v>
      </c>
      <c r="EM13" s="182">
        <v>0</v>
      </c>
      <c r="EN13" s="182">
        <v>0</v>
      </c>
      <c r="EO13" s="182">
        <v>0</v>
      </c>
      <c r="EP13" s="182">
        <v>0</v>
      </c>
      <c r="EQ13" s="182">
        <v>0</v>
      </c>
      <c r="ER13" s="182">
        <v>0</v>
      </c>
      <c r="ES13" s="182">
        <v>0</v>
      </c>
      <c r="ET13" s="182">
        <v>0</v>
      </c>
      <c r="EU13" s="182">
        <v>0</v>
      </c>
      <c r="EV13" s="182">
        <v>0</v>
      </c>
      <c r="EW13" s="183">
        <v>1.29</v>
      </c>
      <c r="EX13" s="183">
        <v>0.88</v>
      </c>
      <c r="EY13" s="183">
        <v>8.7100000000000009</v>
      </c>
      <c r="EZ13" s="183">
        <v>6.07</v>
      </c>
      <c r="FA13" s="183">
        <v>1.8</v>
      </c>
      <c r="FB13" s="183">
        <v>0</v>
      </c>
      <c r="FC13" s="183">
        <v>0</v>
      </c>
      <c r="FD13" s="183">
        <v>0</v>
      </c>
      <c r="FE13" s="183">
        <v>0</v>
      </c>
      <c r="FF13" s="183">
        <v>0</v>
      </c>
      <c r="FG13" s="183">
        <v>0</v>
      </c>
      <c r="FH13" s="183">
        <v>0</v>
      </c>
      <c r="FI13" s="183">
        <v>0</v>
      </c>
      <c r="FJ13" s="184">
        <v>1.63</v>
      </c>
      <c r="FK13" s="184">
        <v>0</v>
      </c>
      <c r="FL13" s="184">
        <v>0</v>
      </c>
      <c r="FM13" s="184">
        <v>0</v>
      </c>
      <c r="FN13" s="184">
        <v>0</v>
      </c>
      <c r="FO13" s="184">
        <v>0</v>
      </c>
      <c r="FP13" s="184">
        <v>0</v>
      </c>
      <c r="FQ13" s="184">
        <v>0</v>
      </c>
      <c r="FR13" s="184">
        <v>1.32</v>
      </c>
      <c r="FS13" s="184">
        <v>0</v>
      </c>
      <c r="FT13" s="184">
        <v>0</v>
      </c>
      <c r="FU13" s="184">
        <v>0</v>
      </c>
      <c r="FV13" s="184">
        <v>0.95</v>
      </c>
      <c r="FW13" s="185">
        <v>4.04</v>
      </c>
      <c r="FX13" s="185">
        <v>3.27</v>
      </c>
      <c r="FY13" s="185">
        <v>2.48</v>
      </c>
      <c r="FZ13" s="185">
        <v>2.23</v>
      </c>
      <c r="GA13" s="185">
        <v>4.01</v>
      </c>
      <c r="GB13" s="185">
        <v>3.42</v>
      </c>
      <c r="GC13" s="185">
        <v>0</v>
      </c>
      <c r="GD13" s="185">
        <v>0</v>
      </c>
      <c r="GE13" s="185">
        <v>0</v>
      </c>
      <c r="GF13" s="185">
        <v>0</v>
      </c>
      <c r="GG13" s="185">
        <v>0</v>
      </c>
      <c r="GH13" s="185">
        <v>0</v>
      </c>
      <c r="GI13" s="185">
        <v>0</v>
      </c>
      <c r="GJ13" s="186">
        <v>1.3</v>
      </c>
      <c r="GK13" s="186">
        <v>0</v>
      </c>
      <c r="GL13" s="186">
        <v>0</v>
      </c>
      <c r="GM13" s="186">
        <v>6.78</v>
      </c>
      <c r="GN13" s="186">
        <v>0</v>
      </c>
      <c r="GO13" s="186">
        <v>0</v>
      </c>
      <c r="GP13" s="186">
        <v>0</v>
      </c>
      <c r="GQ13" s="186">
        <v>0</v>
      </c>
      <c r="GR13" s="186">
        <v>0</v>
      </c>
      <c r="GS13" s="186">
        <v>0</v>
      </c>
      <c r="GT13" s="186">
        <v>0</v>
      </c>
      <c r="GU13" s="186">
        <v>0</v>
      </c>
      <c r="GV13" s="186">
        <v>0</v>
      </c>
      <c r="GW13" s="187">
        <v>1.1499999999999999</v>
      </c>
      <c r="GX13" s="187">
        <v>1.35</v>
      </c>
      <c r="GY13" s="187">
        <v>0</v>
      </c>
      <c r="GZ13" s="187">
        <v>0</v>
      </c>
      <c r="HA13" s="187">
        <v>0</v>
      </c>
      <c r="HB13" s="187">
        <v>0</v>
      </c>
      <c r="HC13" s="187">
        <v>0</v>
      </c>
      <c r="HD13" s="187">
        <v>0</v>
      </c>
      <c r="HE13" s="187">
        <v>0</v>
      </c>
      <c r="HF13" s="187">
        <v>0</v>
      </c>
      <c r="HG13" s="187">
        <v>0</v>
      </c>
      <c r="HH13" s="187">
        <v>0</v>
      </c>
      <c r="HI13" s="187">
        <v>0</v>
      </c>
      <c r="HJ13" s="188">
        <v>1.62</v>
      </c>
      <c r="HK13" s="188">
        <v>0.81</v>
      </c>
      <c r="HL13" s="188">
        <v>3.78</v>
      </c>
      <c r="HM13" s="188">
        <v>2.2999999999999998</v>
      </c>
      <c r="HN13" s="188">
        <v>3.78</v>
      </c>
      <c r="HO13" s="188">
        <v>1.54</v>
      </c>
      <c r="HP13" s="188">
        <v>0</v>
      </c>
      <c r="HQ13" s="188">
        <v>6.19</v>
      </c>
      <c r="HR13" s="188">
        <v>1.99</v>
      </c>
      <c r="HS13" s="188">
        <v>6.73</v>
      </c>
      <c r="HT13" s="188">
        <v>0</v>
      </c>
      <c r="HU13" s="188">
        <v>0</v>
      </c>
      <c r="HV13" s="188">
        <v>4.18</v>
      </c>
      <c r="HW13" s="189">
        <v>2.13</v>
      </c>
      <c r="HX13" s="189">
        <v>1.29</v>
      </c>
      <c r="HY13" s="189">
        <v>4.92</v>
      </c>
      <c r="HZ13" s="189">
        <v>0</v>
      </c>
      <c r="IA13" s="189">
        <v>0</v>
      </c>
      <c r="IB13" s="189">
        <v>0</v>
      </c>
      <c r="IC13" s="189">
        <v>0</v>
      </c>
      <c r="ID13" s="189">
        <v>0</v>
      </c>
      <c r="IE13" s="189">
        <v>0</v>
      </c>
      <c r="IF13" s="189">
        <v>0</v>
      </c>
      <c r="IG13" s="189">
        <v>0</v>
      </c>
      <c r="IH13" s="189">
        <v>0</v>
      </c>
      <c r="II13" s="189">
        <v>0</v>
      </c>
      <c r="IJ13" s="190">
        <v>0.99</v>
      </c>
      <c r="IK13" s="190">
        <v>0</v>
      </c>
      <c r="IL13" s="190">
        <v>0</v>
      </c>
      <c r="IM13" s="190">
        <v>0</v>
      </c>
      <c r="IN13" s="190">
        <v>0</v>
      </c>
      <c r="IO13" s="190">
        <v>0</v>
      </c>
      <c r="IP13" s="190">
        <v>0</v>
      </c>
      <c r="IQ13" s="190">
        <v>0</v>
      </c>
      <c r="IR13" s="190">
        <v>0</v>
      </c>
      <c r="IS13" s="190">
        <v>0</v>
      </c>
      <c r="IT13" s="190">
        <v>0</v>
      </c>
      <c r="IU13" s="190">
        <v>0</v>
      </c>
      <c r="IV13" s="190">
        <v>0</v>
      </c>
      <c r="IW13" s="191">
        <v>1.86</v>
      </c>
      <c r="IX13" s="191">
        <v>0.84</v>
      </c>
      <c r="IY13" s="191">
        <v>1.84</v>
      </c>
      <c r="IZ13" s="191">
        <v>1.49</v>
      </c>
      <c r="JA13" s="191">
        <v>0</v>
      </c>
      <c r="JB13" s="191">
        <v>0</v>
      </c>
      <c r="JC13" s="191">
        <v>0</v>
      </c>
      <c r="JD13" s="191">
        <v>0</v>
      </c>
      <c r="JE13" s="191">
        <v>0</v>
      </c>
      <c r="JF13" s="191">
        <v>0</v>
      </c>
      <c r="JG13" s="191">
        <v>0</v>
      </c>
      <c r="JH13" s="191">
        <v>0</v>
      </c>
      <c r="JI13" s="191">
        <v>0</v>
      </c>
      <c r="JJ13" s="192">
        <v>2.37</v>
      </c>
      <c r="JK13" s="192">
        <v>2.87</v>
      </c>
      <c r="JL13" s="192">
        <v>3.5</v>
      </c>
      <c r="JM13" s="192">
        <v>0.94</v>
      </c>
      <c r="JN13" s="192">
        <v>4.28</v>
      </c>
      <c r="JO13" s="192">
        <v>1.32</v>
      </c>
      <c r="JP13" s="192">
        <v>0</v>
      </c>
      <c r="JQ13" s="192">
        <v>0</v>
      </c>
      <c r="JR13" s="192">
        <v>5.42</v>
      </c>
      <c r="JS13" s="192">
        <v>0</v>
      </c>
      <c r="JT13" s="192">
        <v>0</v>
      </c>
      <c r="JU13" s="192">
        <v>0</v>
      </c>
      <c r="JV13" s="192">
        <v>0</v>
      </c>
      <c r="JW13" s="193">
        <v>2.1800000000000002</v>
      </c>
      <c r="JX13" s="193">
        <v>1.71</v>
      </c>
      <c r="JY13" s="193">
        <v>2.14</v>
      </c>
      <c r="JZ13" s="193">
        <v>4</v>
      </c>
      <c r="KA13" s="193">
        <v>2.41</v>
      </c>
      <c r="KB13" s="193">
        <v>1.81</v>
      </c>
      <c r="KC13" s="193">
        <v>0.94</v>
      </c>
      <c r="KD13" s="193">
        <v>4.7699999999999996</v>
      </c>
      <c r="KE13" s="193">
        <v>2.4300000000000002</v>
      </c>
      <c r="KF13" s="193">
        <v>13.47</v>
      </c>
      <c r="KG13" s="193">
        <v>5.04</v>
      </c>
      <c r="KH13" s="193">
        <v>0</v>
      </c>
      <c r="KI13" s="193">
        <v>1.88</v>
      </c>
      <c r="KJ13" s="248">
        <v>3.57</v>
      </c>
      <c r="KK13" s="248">
        <v>1.1599999999999999</v>
      </c>
      <c r="KL13" s="248">
        <v>2.38</v>
      </c>
      <c r="KM13" s="248">
        <v>4.6399999999999997</v>
      </c>
      <c r="KN13" s="248">
        <v>2.09</v>
      </c>
      <c r="KO13" s="248">
        <v>3.17</v>
      </c>
      <c r="KP13" s="248">
        <v>2.74</v>
      </c>
      <c r="KQ13" s="248">
        <v>0</v>
      </c>
      <c r="KR13" s="248">
        <v>3.3</v>
      </c>
      <c r="KS13" s="248">
        <v>2.3199999999999998</v>
      </c>
      <c r="KT13" s="248">
        <v>3.6</v>
      </c>
      <c r="KU13" s="248">
        <v>3.08</v>
      </c>
      <c r="KV13" s="248">
        <v>3.04</v>
      </c>
      <c r="KW13" s="248">
        <v>2.67</v>
      </c>
      <c r="KX13" s="244">
        <v>5.28</v>
      </c>
      <c r="KY13" s="244">
        <v>2.46</v>
      </c>
      <c r="KZ13" s="244">
        <v>3.23</v>
      </c>
      <c r="LA13" s="244">
        <v>7.32</v>
      </c>
      <c r="LB13" s="244">
        <v>4.71</v>
      </c>
      <c r="LC13" s="244">
        <v>6.66</v>
      </c>
      <c r="LD13" s="244">
        <v>2.29</v>
      </c>
      <c r="LE13" s="244">
        <v>2.17</v>
      </c>
      <c r="LF13" s="244">
        <v>2.56</v>
      </c>
      <c r="LG13" s="244">
        <v>3.06</v>
      </c>
      <c r="LH13" s="244">
        <v>5.23</v>
      </c>
      <c r="LI13" s="244">
        <v>3.19</v>
      </c>
      <c r="LJ13" s="244">
        <v>3</v>
      </c>
      <c r="LK13" s="244">
        <v>1.29</v>
      </c>
      <c r="LL13" s="244">
        <v>2.41</v>
      </c>
      <c r="LM13" s="244">
        <v>3.61</v>
      </c>
      <c r="LN13" s="244">
        <v>0.75</v>
      </c>
      <c r="LO13" s="244">
        <v>1.76</v>
      </c>
    </row>
    <row r="14" spans="1:327" ht="15" x14ac:dyDescent="0.25">
      <c r="A14" s="126" t="s">
        <v>22</v>
      </c>
      <c r="B14" s="239">
        <v>15</v>
      </c>
      <c r="C14" s="242">
        <v>7.82</v>
      </c>
      <c r="D14" s="239">
        <v>5.55</v>
      </c>
      <c r="E14" s="239">
        <v>3.9</v>
      </c>
      <c r="F14" s="239">
        <v>3.61</v>
      </c>
      <c r="G14" s="239">
        <v>3.36</v>
      </c>
      <c r="H14" s="239">
        <v>4.1100000000000003</v>
      </c>
      <c r="I14" s="239">
        <v>2.84</v>
      </c>
      <c r="J14" s="239">
        <v>6.34</v>
      </c>
      <c r="K14" s="239">
        <v>1.83</v>
      </c>
      <c r="L14" s="239">
        <v>2.0299999999999998</v>
      </c>
      <c r="M14" s="239">
        <v>3.51</v>
      </c>
      <c r="N14" s="239">
        <v>7.6</v>
      </c>
      <c r="O14" s="239">
        <v>2.2599999999999998</v>
      </c>
      <c r="P14" s="239">
        <v>4.47</v>
      </c>
      <c r="Q14" s="239">
        <v>3.32</v>
      </c>
      <c r="R14" s="239">
        <v>3.23</v>
      </c>
      <c r="S14" s="239">
        <v>3.28</v>
      </c>
      <c r="T14" s="239">
        <v>4.0599999999999996</v>
      </c>
      <c r="U14" s="239">
        <v>1.06</v>
      </c>
      <c r="V14" s="171">
        <v>7.38</v>
      </c>
      <c r="W14" s="173">
        <v>1.57</v>
      </c>
      <c r="X14" s="173">
        <v>2.75</v>
      </c>
      <c r="Y14" s="173">
        <v>5.21</v>
      </c>
      <c r="Z14" s="173">
        <v>7.3</v>
      </c>
      <c r="AA14" s="173">
        <v>0</v>
      </c>
      <c r="AB14" s="173">
        <v>10.59</v>
      </c>
      <c r="AC14" s="173">
        <v>0</v>
      </c>
      <c r="AD14" s="173">
        <v>0</v>
      </c>
      <c r="AE14" s="173">
        <v>8.74</v>
      </c>
      <c r="AF14" s="173">
        <v>0</v>
      </c>
      <c r="AG14" s="173">
        <v>0</v>
      </c>
      <c r="AH14" s="173">
        <v>0</v>
      </c>
      <c r="AI14" s="173">
        <v>0</v>
      </c>
      <c r="AJ14" s="174">
        <v>3.47</v>
      </c>
      <c r="AK14" s="174">
        <v>1.82</v>
      </c>
      <c r="AL14" s="174">
        <v>5.23</v>
      </c>
      <c r="AM14" s="174">
        <v>0</v>
      </c>
      <c r="AN14" s="174">
        <v>0</v>
      </c>
      <c r="AO14" s="174">
        <v>10.89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</v>
      </c>
      <c r="AV14" s="174">
        <v>0</v>
      </c>
      <c r="AW14" s="175">
        <v>2</v>
      </c>
      <c r="AX14" s="175">
        <v>0</v>
      </c>
      <c r="AY14" s="175">
        <v>0</v>
      </c>
      <c r="AZ14" s="175">
        <v>6.53</v>
      </c>
      <c r="BA14" s="175">
        <v>11.86</v>
      </c>
      <c r="BB14" s="175">
        <v>7.84</v>
      </c>
      <c r="BC14" s="175">
        <v>0</v>
      </c>
      <c r="BD14" s="175">
        <v>10.26</v>
      </c>
      <c r="BE14" s="175">
        <v>18.89</v>
      </c>
      <c r="BF14" s="175">
        <v>0</v>
      </c>
      <c r="BG14" s="175">
        <v>23.36</v>
      </c>
      <c r="BH14" s="175">
        <v>0</v>
      </c>
      <c r="BI14" s="175">
        <v>0</v>
      </c>
      <c r="BJ14" s="176">
        <v>0.93</v>
      </c>
      <c r="BK14" s="176">
        <v>0</v>
      </c>
      <c r="BL14" s="176">
        <v>0</v>
      </c>
      <c r="BM14" s="176">
        <v>0</v>
      </c>
      <c r="BN14" s="176">
        <v>4.58</v>
      </c>
      <c r="BO14" s="176">
        <v>12.05</v>
      </c>
      <c r="BP14" s="176">
        <v>0</v>
      </c>
      <c r="BQ14" s="176">
        <v>0</v>
      </c>
      <c r="BR14" s="176">
        <v>0</v>
      </c>
      <c r="BS14" s="176">
        <v>0</v>
      </c>
      <c r="BT14" s="176">
        <v>0</v>
      </c>
      <c r="BU14" s="176">
        <v>0</v>
      </c>
      <c r="BV14" s="176">
        <v>0</v>
      </c>
      <c r="BW14" s="177">
        <v>1.21</v>
      </c>
      <c r="BX14" s="177">
        <v>0</v>
      </c>
      <c r="BY14" s="177">
        <v>0</v>
      </c>
      <c r="BZ14" s="177">
        <v>0</v>
      </c>
      <c r="CA14" s="177">
        <v>0</v>
      </c>
      <c r="CB14" s="177">
        <v>0</v>
      </c>
      <c r="CC14" s="177">
        <v>0</v>
      </c>
      <c r="CD14" s="177">
        <v>0</v>
      </c>
      <c r="CE14" s="177">
        <v>0</v>
      </c>
      <c r="CF14" s="177">
        <v>0</v>
      </c>
      <c r="CG14" s="177">
        <v>0</v>
      </c>
      <c r="CH14" s="177">
        <v>0</v>
      </c>
      <c r="CI14" s="177">
        <v>0</v>
      </c>
      <c r="CJ14" s="178">
        <v>3.4</v>
      </c>
      <c r="CK14" s="178">
        <v>0</v>
      </c>
      <c r="CL14" s="178">
        <v>2.95</v>
      </c>
      <c r="CM14" s="178">
        <v>0</v>
      </c>
      <c r="CN14" s="178">
        <v>0</v>
      </c>
      <c r="CO14" s="178">
        <v>12.75</v>
      </c>
      <c r="CP14" s="178">
        <v>0</v>
      </c>
      <c r="CQ14" s="178">
        <v>0</v>
      </c>
      <c r="CR14" s="178">
        <v>0</v>
      </c>
      <c r="CS14" s="178">
        <v>0</v>
      </c>
      <c r="CT14" s="178">
        <v>0</v>
      </c>
      <c r="CU14" s="178">
        <v>0</v>
      </c>
      <c r="CV14" s="178">
        <v>0</v>
      </c>
      <c r="CW14" s="179">
        <v>1.73</v>
      </c>
      <c r="CX14" s="179">
        <v>0</v>
      </c>
      <c r="CY14" s="179">
        <v>0</v>
      </c>
      <c r="CZ14" s="179">
        <v>0</v>
      </c>
      <c r="DA14" s="179">
        <v>0</v>
      </c>
      <c r="DB14" s="179">
        <v>0</v>
      </c>
      <c r="DC14" s="179">
        <v>0</v>
      </c>
      <c r="DD14" s="179">
        <v>0</v>
      </c>
      <c r="DE14" s="179">
        <v>0</v>
      </c>
      <c r="DF14" s="179">
        <v>0</v>
      </c>
      <c r="DG14" s="179">
        <v>0</v>
      </c>
      <c r="DH14" s="179">
        <v>0</v>
      </c>
      <c r="DI14" s="179">
        <v>0</v>
      </c>
      <c r="DJ14" s="180">
        <v>1.29</v>
      </c>
      <c r="DK14" s="180">
        <v>0</v>
      </c>
      <c r="DL14" s="180">
        <v>4.55</v>
      </c>
      <c r="DM14" s="180">
        <v>0</v>
      </c>
      <c r="DN14" s="180">
        <v>0</v>
      </c>
      <c r="DO14" s="180">
        <v>0</v>
      </c>
      <c r="DP14" s="180">
        <v>0</v>
      </c>
      <c r="DQ14" s="180">
        <v>0</v>
      </c>
      <c r="DR14" s="180">
        <v>0</v>
      </c>
      <c r="DS14" s="180">
        <v>0</v>
      </c>
      <c r="DT14" s="180">
        <v>0</v>
      </c>
      <c r="DU14" s="180">
        <v>0</v>
      </c>
      <c r="DV14" s="180">
        <v>0</v>
      </c>
      <c r="DW14" s="181">
        <v>2.1800000000000002</v>
      </c>
      <c r="DX14" s="181">
        <v>2.19</v>
      </c>
      <c r="DY14" s="181">
        <v>7.25</v>
      </c>
      <c r="DZ14" s="181">
        <v>6.29</v>
      </c>
      <c r="EA14" s="181">
        <v>4.43</v>
      </c>
      <c r="EB14" s="181">
        <v>14.74</v>
      </c>
      <c r="EC14" s="181">
        <v>17.07</v>
      </c>
      <c r="ED14" s="181">
        <v>7.13</v>
      </c>
      <c r="EE14" s="181">
        <v>25.41</v>
      </c>
      <c r="EF14" s="181">
        <v>10.76</v>
      </c>
      <c r="EG14" s="181">
        <v>0</v>
      </c>
      <c r="EH14" s="181">
        <v>17.04</v>
      </c>
      <c r="EI14" s="181">
        <v>13.33</v>
      </c>
      <c r="EJ14" s="182">
        <v>1.52</v>
      </c>
      <c r="EK14" s="182">
        <v>2.44</v>
      </c>
      <c r="EL14" s="182">
        <v>0</v>
      </c>
      <c r="EM14" s="182">
        <v>0</v>
      </c>
      <c r="EN14" s="182">
        <v>0</v>
      </c>
      <c r="EO14" s="182">
        <v>0</v>
      </c>
      <c r="EP14" s="182">
        <v>0</v>
      </c>
      <c r="EQ14" s="182">
        <v>0</v>
      </c>
      <c r="ER14" s="182">
        <v>0</v>
      </c>
      <c r="ES14" s="182">
        <v>0</v>
      </c>
      <c r="ET14" s="182">
        <v>0</v>
      </c>
      <c r="EU14" s="182">
        <v>0</v>
      </c>
      <c r="EV14" s="182">
        <v>0</v>
      </c>
      <c r="EW14" s="183">
        <v>1.56</v>
      </c>
      <c r="EX14" s="183">
        <v>2.36</v>
      </c>
      <c r="EY14" s="183">
        <v>18.97</v>
      </c>
      <c r="EZ14" s="183">
        <v>14.95</v>
      </c>
      <c r="FA14" s="183">
        <v>4.41</v>
      </c>
      <c r="FB14" s="183">
        <v>0</v>
      </c>
      <c r="FC14" s="183">
        <v>0</v>
      </c>
      <c r="FD14" s="183">
        <v>0</v>
      </c>
      <c r="FE14" s="183">
        <v>0</v>
      </c>
      <c r="FF14" s="183">
        <v>0</v>
      </c>
      <c r="FG14" s="183">
        <v>0</v>
      </c>
      <c r="FH14" s="183">
        <v>0</v>
      </c>
      <c r="FI14" s="183">
        <v>0</v>
      </c>
      <c r="FJ14" s="184">
        <v>1.42</v>
      </c>
      <c r="FK14" s="184">
        <v>0</v>
      </c>
      <c r="FL14" s="184">
        <v>0</v>
      </c>
      <c r="FM14" s="184">
        <v>0</v>
      </c>
      <c r="FN14" s="184">
        <v>0</v>
      </c>
      <c r="FO14" s="184">
        <v>0</v>
      </c>
      <c r="FP14" s="184">
        <v>0</v>
      </c>
      <c r="FQ14" s="184">
        <v>0</v>
      </c>
      <c r="FR14" s="184">
        <v>8.81</v>
      </c>
      <c r="FS14" s="184">
        <v>0</v>
      </c>
      <c r="FT14" s="184">
        <v>0</v>
      </c>
      <c r="FU14" s="184">
        <v>0</v>
      </c>
      <c r="FV14" s="184">
        <v>0.95</v>
      </c>
      <c r="FW14" s="185">
        <v>3.16</v>
      </c>
      <c r="FX14" s="185">
        <v>4.8</v>
      </c>
      <c r="FY14" s="185">
        <v>4.16</v>
      </c>
      <c r="FZ14" s="185">
        <v>8.92</v>
      </c>
      <c r="GA14" s="185">
        <v>13.5</v>
      </c>
      <c r="GB14" s="185">
        <v>5.6</v>
      </c>
      <c r="GC14" s="185">
        <v>0</v>
      </c>
      <c r="GD14" s="185">
        <v>0</v>
      </c>
      <c r="GE14" s="185">
        <v>0</v>
      </c>
      <c r="GF14" s="185">
        <v>0</v>
      </c>
      <c r="GG14" s="185">
        <v>0</v>
      </c>
      <c r="GH14" s="185">
        <v>0</v>
      </c>
      <c r="GI14" s="185">
        <v>0</v>
      </c>
      <c r="GJ14" s="186">
        <v>1.31</v>
      </c>
      <c r="GK14" s="186">
        <v>0</v>
      </c>
      <c r="GL14" s="186">
        <v>0</v>
      </c>
      <c r="GM14" s="186">
        <v>14.07</v>
      </c>
      <c r="GN14" s="186">
        <v>0</v>
      </c>
      <c r="GO14" s="186">
        <v>0</v>
      </c>
      <c r="GP14" s="186">
        <v>0</v>
      </c>
      <c r="GQ14" s="186">
        <v>0</v>
      </c>
      <c r="GR14" s="186">
        <v>0</v>
      </c>
      <c r="GS14" s="186">
        <v>0</v>
      </c>
      <c r="GT14" s="186">
        <v>0</v>
      </c>
      <c r="GU14" s="186">
        <v>0</v>
      </c>
      <c r="GV14" s="186">
        <v>0</v>
      </c>
      <c r="GW14" s="187">
        <v>0.92</v>
      </c>
      <c r="GX14" s="187">
        <v>1.79</v>
      </c>
      <c r="GY14" s="187">
        <v>0</v>
      </c>
      <c r="GZ14" s="187">
        <v>0</v>
      </c>
      <c r="HA14" s="187">
        <v>0</v>
      </c>
      <c r="HB14" s="187">
        <v>0</v>
      </c>
      <c r="HC14" s="187">
        <v>0</v>
      </c>
      <c r="HD14" s="187">
        <v>0</v>
      </c>
      <c r="HE14" s="187">
        <v>0</v>
      </c>
      <c r="HF14" s="187">
        <v>0</v>
      </c>
      <c r="HG14" s="187">
        <v>0</v>
      </c>
      <c r="HH14" s="187">
        <v>0</v>
      </c>
      <c r="HI14" s="187">
        <v>0</v>
      </c>
      <c r="HJ14" s="188">
        <v>1.87</v>
      </c>
      <c r="HK14" s="188">
        <v>1.61</v>
      </c>
      <c r="HL14" s="188">
        <v>6.28</v>
      </c>
      <c r="HM14" s="188">
        <v>7.25</v>
      </c>
      <c r="HN14" s="188">
        <v>10.74</v>
      </c>
      <c r="HO14" s="188">
        <v>5.14</v>
      </c>
      <c r="HP14" s="188">
        <v>0</v>
      </c>
      <c r="HQ14" s="188">
        <v>14.16</v>
      </c>
      <c r="HR14" s="188">
        <v>12.06</v>
      </c>
      <c r="HS14" s="188">
        <v>32.950000000000003</v>
      </c>
      <c r="HT14" s="188">
        <v>0</v>
      </c>
      <c r="HU14" s="188">
        <v>0</v>
      </c>
      <c r="HV14" s="188">
        <v>21.16</v>
      </c>
      <c r="HW14" s="189">
        <v>2.39</v>
      </c>
      <c r="HX14" s="189">
        <v>2.34</v>
      </c>
      <c r="HY14" s="189">
        <v>5.76</v>
      </c>
      <c r="HZ14" s="189">
        <v>0</v>
      </c>
      <c r="IA14" s="189">
        <v>0</v>
      </c>
      <c r="IB14" s="189">
        <v>0</v>
      </c>
      <c r="IC14" s="189">
        <v>0</v>
      </c>
      <c r="ID14" s="189">
        <v>0</v>
      </c>
      <c r="IE14" s="189">
        <v>0</v>
      </c>
      <c r="IF14" s="189">
        <v>0</v>
      </c>
      <c r="IG14" s="189">
        <v>0</v>
      </c>
      <c r="IH14" s="189">
        <v>0</v>
      </c>
      <c r="II14" s="189">
        <v>0</v>
      </c>
      <c r="IJ14" s="190">
        <v>3.71</v>
      </c>
      <c r="IK14" s="190">
        <v>0</v>
      </c>
      <c r="IL14" s="190">
        <v>0</v>
      </c>
      <c r="IM14" s="190">
        <v>0</v>
      </c>
      <c r="IN14" s="190">
        <v>0</v>
      </c>
      <c r="IO14" s="190">
        <v>0</v>
      </c>
      <c r="IP14" s="190">
        <v>0</v>
      </c>
      <c r="IQ14" s="190">
        <v>0</v>
      </c>
      <c r="IR14" s="190">
        <v>0</v>
      </c>
      <c r="IS14" s="190">
        <v>0</v>
      </c>
      <c r="IT14" s="190">
        <v>0</v>
      </c>
      <c r="IU14" s="190">
        <v>0</v>
      </c>
      <c r="IV14" s="190">
        <v>0</v>
      </c>
      <c r="IW14" s="191">
        <v>1.67</v>
      </c>
      <c r="IX14" s="191">
        <v>1.81</v>
      </c>
      <c r="IY14" s="191">
        <v>2.75</v>
      </c>
      <c r="IZ14" s="191">
        <v>3.9</v>
      </c>
      <c r="JA14" s="191">
        <v>0</v>
      </c>
      <c r="JB14" s="191">
        <v>0</v>
      </c>
      <c r="JC14" s="191">
        <v>0</v>
      </c>
      <c r="JD14" s="191">
        <v>0</v>
      </c>
      <c r="JE14" s="191">
        <v>0</v>
      </c>
      <c r="JF14" s="191">
        <v>0</v>
      </c>
      <c r="JG14" s="191">
        <v>0</v>
      </c>
      <c r="JH14" s="191">
        <v>0</v>
      </c>
      <c r="JI14" s="191">
        <v>0</v>
      </c>
      <c r="JJ14" s="192">
        <v>3.13</v>
      </c>
      <c r="JK14" s="192">
        <v>3.34</v>
      </c>
      <c r="JL14" s="192">
        <v>5.98</v>
      </c>
      <c r="JM14" s="192">
        <v>3.75</v>
      </c>
      <c r="JN14" s="192">
        <v>8.74</v>
      </c>
      <c r="JO14" s="192">
        <v>5.27</v>
      </c>
      <c r="JP14" s="192">
        <v>0</v>
      </c>
      <c r="JQ14" s="192">
        <v>0</v>
      </c>
      <c r="JR14" s="192">
        <v>18.079999999999998</v>
      </c>
      <c r="JS14" s="192">
        <v>0</v>
      </c>
      <c r="JT14" s="192">
        <v>0</v>
      </c>
      <c r="JU14" s="192">
        <v>0</v>
      </c>
      <c r="JV14" s="192">
        <v>0</v>
      </c>
      <c r="JW14" s="193">
        <v>2.39</v>
      </c>
      <c r="JX14" s="193">
        <v>3.05</v>
      </c>
      <c r="JY14" s="193">
        <v>3.58</v>
      </c>
      <c r="JZ14" s="193">
        <v>9.17</v>
      </c>
      <c r="KA14" s="193">
        <v>8.3699999999999992</v>
      </c>
      <c r="KB14" s="193">
        <v>8.31</v>
      </c>
      <c r="KC14" s="193">
        <v>6.55</v>
      </c>
      <c r="KD14" s="193">
        <v>17.73</v>
      </c>
      <c r="KE14" s="193">
        <v>19.46</v>
      </c>
      <c r="KF14" s="193">
        <v>64.09</v>
      </c>
      <c r="KG14" s="193">
        <v>50.92</v>
      </c>
      <c r="KH14" s="193">
        <v>0</v>
      </c>
      <c r="KI14" s="193">
        <v>18.71</v>
      </c>
      <c r="KJ14" s="248">
        <v>10.039999999999999</v>
      </c>
      <c r="KK14" s="248">
        <v>22.12</v>
      </c>
      <c r="KL14" s="248">
        <v>3.15</v>
      </c>
      <c r="KM14" s="248">
        <v>13.25</v>
      </c>
      <c r="KN14" s="248">
        <v>2.54</v>
      </c>
      <c r="KO14" s="248">
        <v>9.8000000000000007</v>
      </c>
      <c r="KP14" s="248">
        <v>3.33</v>
      </c>
      <c r="KQ14" s="248">
        <v>0</v>
      </c>
      <c r="KR14" s="248">
        <v>1.68</v>
      </c>
      <c r="KS14" s="248">
        <v>5.3</v>
      </c>
      <c r="KT14" s="248">
        <v>3.32</v>
      </c>
      <c r="KU14" s="248">
        <v>5.12</v>
      </c>
      <c r="KV14" s="248">
        <v>3.75</v>
      </c>
      <c r="KW14" s="248">
        <v>6.86</v>
      </c>
      <c r="KX14" s="244">
        <v>10.79</v>
      </c>
      <c r="KY14" s="244">
        <v>37.799999999999997</v>
      </c>
      <c r="KZ14" s="244">
        <v>3.21</v>
      </c>
      <c r="LA14" s="244">
        <v>4.3899999999999997</v>
      </c>
      <c r="LB14" s="244">
        <v>3.18</v>
      </c>
      <c r="LC14" s="244">
        <v>2.46</v>
      </c>
      <c r="LD14" s="244">
        <v>4</v>
      </c>
      <c r="LE14" s="244">
        <v>7</v>
      </c>
      <c r="LF14" s="244">
        <v>1.19</v>
      </c>
      <c r="LG14" s="244">
        <v>1.78</v>
      </c>
      <c r="LH14" s="244">
        <v>2.15</v>
      </c>
      <c r="LI14" s="244">
        <v>1.03</v>
      </c>
      <c r="LJ14" s="244">
        <v>12.31</v>
      </c>
      <c r="LK14" s="244">
        <v>0.99</v>
      </c>
      <c r="LL14" s="244">
        <v>1.83</v>
      </c>
      <c r="LM14" s="244">
        <v>1.66</v>
      </c>
      <c r="LN14" s="244">
        <v>1.26</v>
      </c>
      <c r="LO14" s="244">
        <v>25.74</v>
      </c>
    </row>
    <row r="15" spans="1:327" ht="15" x14ac:dyDescent="0.25">
      <c r="A15" s="126" t="s">
        <v>23</v>
      </c>
      <c r="B15" s="239">
        <v>7</v>
      </c>
      <c r="C15" s="242">
        <v>5.69</v>
      </c>
      <c r="D15" s="239">
        <v>4</v>
      </c>
      <c r="E15" s="239">
        <v>2.72</v>
      </c>
      <c r="F15" s="239">
        <v>2.6</v>
      </c>
      <c r="G15" s="239">
        <v>2.44</v>
      </c>
      <c r="H15" s="239">
        <v>3.05</v>
      </c>
      <c r="I15" s="239">
        <v>1.75</v>
      </c>
      <c r="J15" s="239">
        <v>4.6500000000000004</v>
      </c>
      <c r="K15" s="239">
        <v>1.3</v>
      </c>
      <c r="L15" s="239">
        <v>1.62</v>
      </c>
      <c r="M15" s="239">
        <v>2.7</v>
      </c>
      <c r="N15" s="239">
        <v>5.37</v>
      </c>
      <c r="O15" s="239">
        <v>1</v>
      </c>
      <c r="P15" s="239">
        <v>3.16</v>
      </c>
      <c r="Q15" s="239">
        <v>2.02</v>
      </c>
      <c r="R15" s="239">
        <v>2.2999999999999998</v>
      </c>
      <c r="S15" s="239">
        <v>2.29</v>
      </c>
      <c r="T15" s="239">
        <v>2.96</v>
      </c>
      <c r="U15" s="239">
        <v>0.92</v>
      </c>
      <c r="V15" s="170">
        <v>2</v>
      </c>
      <c r="W15" s="173">
        <v>1.22</v>
      </c>
      <c r="X15" s="173">
        <v>1.17</v>
      </c>
      <c r="Y15" s="173">
        <v>1.32</v>
      </c>
      <c r="Z15" s="173">
        <v>1.82</v>
      </c>
      <c r="AA15" s="173">
        <v>0</v>
      </c>
      <c r="AB15" s="173">
        <v>0.88</v>
      </c>
      <c r="AC15" s="173">
        <v>0</v>
      </c>
      <c r="AD15" s="173">
        <v>0</v>
      </c>
      <c r="AE15" s="173">
        <v>0.87</v>
      </c>
      <c r="AF15" s="173">
        <v>0</v>
      </c>
      <c r="AG15" s="173">
        <v>0</v>
      </c>
      <c r="AH15" s="173">
        <v>0</v>
      </c>
      <c r="AI15" s="173">
        <v>0</v>
      </c>
      <c r="AJ15" s="174">
        <v>1.74</v>
      </c>
      <c r="AK15" s="174">
        <v>0.91</v>
      </c>
      <c r="AL15" s="174">
        <v>1.39</v>
      </c>
      <c r="AM15" s="174">
        <v>0</v>
      </c>
      <c r="AN15" s="174">
        <v>0</v>
      </c>
      <c r="AO15" s="174">
        <v>0.91</v>
      </c>
      <c r="AP15" s="174">
        <v>0</v>
      </c>
      <c r="AQ15" s="174">
        <v>0</v>
      </c>
      <c r="AR15" s="174">
        <v>0</v>
      </c>
      <c r="AS15" s="174">
        <v>0</v>
      </c>
      <c r="AT15" s="174">
        <v>0</v>
      </c>
      <c r="AU15" s="174">
        <v>0</v>
      </c>
      <c r="AV15" s="174">
        <v>0</v>
      </c>
      <c r="AW15" s="175">
        <v>1.04</v>
      </c>
      <c r="AX15" s="175">
        <v>0</v>
      </c>
      <c r="AY15" s="175">
        <v>0</v>
      </c>
      <c r="AZ15" s="175">
        <v>1.63</v>
      </c>
      <c r="BA15" s="175">
        <v>1.19</v>
      </c>
      <c r="BB15" s="175">
        <v>1.31</v>
      </c>
      <c r="BC15" s="175">
        <v>0</v>
      </c>
      <c r="BD15" s="175">
        <v>1.29</v>
      </c>
      <c r="BE15" s="175">
        <v>0.76</v>
      </c>
      <c r="BF15" s="175">
        <v>0</v>
      </c>
      <c r="BG15" s="175">
        <v>0.9</v>
      </c>
      <c r="BH15" s="175">
        <v>0</v>
      </c>
      <c r="BI15" s="175">
        <v>0</v>
      </c>
      <c r="BJ15" s="176">
        <v>0.93</v>
      </c>
      <c r="BK15" s="176">
        <v>0</v>
      </c>
      <c r="BL15" s="176">
        <v>0</v>
      </c>
      <c r="BM15" s="176">
        <v>0</v>
      </c>
      <c r="BN15" s="176">
        <v>0.92</v>
      </c>
      <c r="BO15" s="176">
        <v>1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7">
        <v>1.21</v>
      </c>
      <c r="BX15" s="177">
        <v>0</v>
      </c>
      <c r="BY15" s="177">
        <v>0</v>
      </c>
      <c r="BZ15" s="177">
        <v>0</v>
      </c>
      <c r="CA15" s="177">
        <v>0</v>
      </c>
      <c r="CB15" s="177">
        <v>0</v>
      </c>
      <c r="CC15" s="177">
        <v>0</v>
      </c>
      <c r="CD15" s="177">
        <v>0</v>
      </c>
      <c r="CE15" s="177">
        <v>0</v>
      </c>
      <c r="CF15" s="177">
        <v>0</v>
      </c>
      <c r="CG15" s="177">
        <v>0</v>
      </c>
      <c r="CH15" s="177">
        <v>0</v>
      </c>
      <c r="CI15" s="177">
        <v>0</v>
      </c>
      <c r="CJ15" s="178">
        <v>1.97</v>
      </c>
      <c r="CK15" s="178">
        <v>0</v>
      </c>
      <c r="CL15" s="178">
        <v>0.98</v>
      </c>
      <c r="CM15" s="178">
        <v>0</v>
      </c>
      <c r="CN15" s="178">
        <v>0</v>
      </c>
      <c r="CO15" s="178">
        <v>2.12</v>
      </c>
      <c r="CP15" s="178">
        <v>0</v>
      </c>
      <c r="CQ15" s="178">
        <v>0</v>
      </c>
      <c r="CR15" s="178">
        <v>0</v>
      </c>
      <c r="CS15" s="178">
        <v>0</v>
      </c>
      <c r="CT15" s="178">
        <v>0</v>
      </c>
      <c r="CU15" s="178">
        <v>0</v>
      </c>
      <c r="CV15" s="178">
        <v>0</v>
      </c>
      <c r="CW15" s="179">
        <v>0.95</v>
      </c>
      <c r="CX15" s="179">
        <v>0</v>
      </c>
      <c r="CY15" s="179">
        <v>0</v>
      </c>
      <c r="CZ15" s="179">
        <v>0</v>
      </c>
      <c r="DA15" s="179">
        <v>0</v>
      </c>
      <c r="DB15" s="179">
        <v>0</v>
      </c>
      <c r="DC15" s="179">
        <v>0</v>
      </c>
      <c r="DD15" s="179">
        <v>0</v>
      </c>
      <c r="DE15" s="179">
        <v>0</v>
      </c>
      <c r="DF15" s="179">
        <v>0</v>
      </c>
      <c r="DG15" s="179">
        <v>0</v>
      </c>
      <c r="DH15" s="179">
        <v>0</v>
      </c>
      <c r="DI15" s="179">
        <v>0</v>
      </c>
      <c r="DJ15" s="180">
        <v>1.29</v>
      </c>
      <c r="DK15" s="180">
        <v>0</v>
      </c>
      <c r="DL15" s="180">
        <v>1.52</v>
      </c>
      <c r="DM15" s="180">
        <v>0</v>
      </c>
      <c r="DN15" s="180">
        <v>0</v>
      </c>
      <c r="DO15" s="180">
        <v>0</v>
      </c>
      <c r="DP15" s="180">
        <v>0</v>
      </c>
      <c r="DQ15" s="180">
        <v>0</v>
      </c>
      <c r="DR15" s="180">
        <v>0</v>
      </c>
      <c r="DS15" s="180">
        <v>0</v>
      </c>
      <c r="DT15" s="180">
        <v>0</v>
      </c>
      <c r="DU15" s="180">
        <v>0</v>
      </c>
      <c r="DV15" s="180">
        <v>0</v>
      </c>
      <c r="DW15" s="181">
        <v>1.1200000000000001</v>
      </c>
      <c r="DX15" s="181">
        <v>1.0900000000000001</v>
      </c>
      <c r="DY15" s="181">
        <v>1.21</v>
      </c>
      <c r="DZ15" s="181">
        <v>0.92</v>
      </c>
      <c r="EA15" s="181">
        <v>0.89</v>
      </c>
      <c r="EB15" s="181">
        <v>2.04</v>
      </c>
      <c r="EC15" s="181">
        <v>2.44</v>
      </c>
      <c r="ED15" s="181">
        <v>0.89</v>
      </c>
      <c r="EE15" s="181">
        <v>2</v>
      </c>
      <c r="EF15" s="181">
        <v>0.9</v>
      </c>
      <c r="EG15" s="181">
        <v>0</v>
      </c>
      <c r="EH15" s="181">
        <v>0.95</v>
      </c>
      <c r="EI15" s="181">
        <v>0.89</v>
      </c>
      <c r="EJ15" s="182">
        <v>1.21</v>
      </c>
      <c r="EK15" s="182">
        <v>0.94</v>
      </c>
      <c r="EL15" s="182">
        <v>0</v>
      </c>
      <c r="EM15" s="182">
        <v>0</v>
      </c>
      <c r="EN15" s="182">
        <v>0</v>
      </c>
      <c r="EO15" s="182">
        <v>0</v>
      </c>
      <c r="EP15" s="182">
        <v>0</v>
      </c>
      <c r="EQ15" s="182">
        <v>0</v>
      </c>
      <c r="ER15" s="182">
        <v>0</v>
      </c>
      <c r="ES15" s="182">
        <v>0</v>
      </c>
      <c r="ET15" s="182">
        <v>0</v>
      </c>
      <c r="EU15" s="182">
        <v>0</v>
      </c>
      <c r="EV15" s="182">
        <v>0</v>
      </c>
      <c r="EW15" s="183">
        <v>1.35</v>
      </c>
      <c r="EX15" s="183">
        <v>1.18</v>
      </c>
      <c r="EY15" s="183">
        <v>6.32</v>
      </c>
      <c r="EZ15" s="183">
        <v>0.98</v>
      </c>
      <c r="FA15" s="183">
        <v>0.88</v>
      </c>
      <c r="FB15" s="183">
        <v>0</v>
      </c>
      <c r="FC15" s="183">
        <v>0</v>
      </c>
      <c r="FD15" s="183">
        <v>0</v>
      </c>
      <c r="FE15" s="183">
        <v>0</v>
      </c>
      <c r="FF15" s="183">
        <v>0</v>
      </c>
      <c r="FG15" s="183">
        <v>0</v>
      </c>
      <c r="FH15" s="183">
        <v>0</v>
      </c>
      <c r="FI15" s="183">
        <v>0</v>
      </c>
      <c r="FJ15" s="184">
        <v>0.91</v>
      </c>
      <c r="FK15" s="184">
        <v>0</v>
      </c>
      <c r="FL15" s="184">
        <v>0</v>
      </c>
      <c r="FM15" s="184">
        <v>0</v>
      </c>
      <c r="FN15" s="184">
        <v>0</v>
      </c>
      <c r="FO15" s="184">
        <v>0</v>
      </c>
      <c r="FP15" s="184">
        <v>0</v>
      </c>
      <c r="FQ15" s="184">
        <v>0</v>
      </c>
      <c r="FR15" s="184">
        <v>0.88</v>
      </c>
      <c r="FS15" s="184">
        <v>0</v>
      </c>
      <c r="FT15" s="184">
        <v>0</v>
      </c>
      <c r="FU15" s="184">
        <v>0</v>
      </c>
      <c r="FV15" s="184">
        <v>0.95</v>
      </c>
      <c r="FW15" s="185">
        <v>1.35</v>
      </c>
      <c r="FX15" s="185">
        <v>1.1499999999999999</v>
      </c>
      <c r="FY15" s="185">
        <v>0.96</v>
      </c>
      <c r="FZ15" s="185">
        <v>1</v>
      </c>
      <c r="GA15" s="185">
        <v>1.4</v>
      </c>
      <c r="GB15" s="185">
        <v>0.93</v>
      </c>
      <c r="GC15" s="185">
        <v>0</v>
      </c>
      <c r="GD15" s="185">
        <v>0</v>
      </c>
      <c r="GE15" s="185">
        <v>0</v>
      </c>
      <c r="GF15" s="185">
        <v>0</v>
      </c>
      <c r="GG15" s="185">
        <v>0</v>
      </c>
      <c r="GH15" s="185">
        <v>0</v>
      </c>
      <c r="GI15" s="185">
        <v>0</v>
      </c>
      <c r="GJ15" s="186">
        <v>1.17</v>
      </c>
      <c r="GK15" s="186">
        <v>0</v>
      </c>
      <c r="GL15" s="186">
        <v>0</v>
      </c>
      <c r="GM15" s="186">
        <v>2.17</v>
      </c>
      <c r="GN15" s="186">
        <v>0</v>
      </c>
      <c r="GO15" s="186">
        <v>0</v>
      </c>
      <c r="GP15" s="186">
        <v>0</v>
      </c>
      <c r="GQ15" s="186">
        <v>0</v>
      </c>
      <c r="GR15" s="186">
        <v>0</v>
      </c>
      <c r="GS15" s="186">
        <v>0</v>
      </c>
      <c r="GT15" s="186">
        <v>0</v>
      </c>
      <c r="GU15" s="186">
        <v>0</v>
      </c>
      <c r="GV15" s="186">
        <v>0</v>
      </c>
      <c r="GW15" s="187">
        <v>0.92</v>
      </c>
      <c r="GX15" s="187">
        <v>0.9</v>
      </c>
      <c r="GY15" s="187">
        <v>0</v>
      </c>
      <c r="GZ15" s="187">
        <v>0</v>
      </c>
      <c r="HA15" s="187">
        <v>0</v>
      </c>
      <c r="HB15" s="187">
        <v>0</v>
      </c>
      <c r="HC15" s="187">
        <v>0</v>
      </c>
      <c r="HD15" s="187">
        <v>0</v>
      </c>
      <c r="HE15" s="187">
        <v>0</v>
      </c>
      <c r="HF15" s="187">
        <v>0</v>
      </c>
      <c r="HG15" s="187">
        <v>0</v>
      </c>
      <c r="HH15" s="187">
        <v>0</v>
      </c>
      <c r="HI15" s="187">
        <v>0</v>
      </c>
      <c r="HJ15" s="188">
        <v>1.37</v>
      </c>
      <c r="HK15" s="188">
        <v>0.81</v>
      </c>
      <c r="HL15" s="188">
        <v>2.02</v>
      </c>
      <c r="HM15" s="188">
        <v>1.24</v>
      </c>
      <c r="HN15" s="188">
        <v>2.02</v>
      </c>
      <c r="HO15" s="188">
        <v>0.86</v>
      </c>
      <c r="HP15" s="188">
        <v>0</v>
      </c>
      <c r="HQ15" s="188">
        <v>0.88</v>
      </c>
      <c r="HR15" s="188">
        <v>1.21</v>
      </c>
      <c r="HS15" s="188">
        <v>1.76</v>
      </c>
      <c r="HT15" s="188">
        <v>0</v>
      </c>
      <c r="HU15" s="188">
        <v>0</v>
      </c>
      <c r="HV15" s="188">
        <v>1.43</v>
      </c>
      <c r="HW15" s="189">
        <v>1.47</v>
      </c>
      <c r="HX15" s="189">
        <v>1.17</v>
      </c>
      <c r="HY15" s="189">
        <v>1.05</v>
      </c>
      <c r="HZ15" s="189">
        <v>0</v>
      </c>
      <c r="IA15" s="189">
        <v>0</v>
      </c>
      <c r="IB15" s="189">
        <v>0</v>
      </c>
      <c r="IC15" s="189">
        <v>0</v>
      </c>
      <c r="ID15" s="189">
        <v>0</v>
      </c>
      <c r="IE15" s="189">
        <v>0</v>
      </c>
      <c r="IF15" s="189">
        <v>0</v>
      </c>
      <c r="IG15" s="189">
        <v>0</v>
      </c>
      <c r="IH15" s="189">
        <v>0</v>
      </c>
      <c r="II15" s="189">
        <v>0</v>
      </c>
      <c r="IJ15" s="190">
        <v>1.65</v>
      </c>
      <c r="IK15" s="190">
        <v>0</v>
      </c>
      <c r="IL15" s="190">
        <v>0</v>
      </c>
      <c r="IM15" s="190">
        <v>0</v>
      </c>
      <c r="IN15" s="190">
        <v>0</v>
      </c>
      <c r="IO15" s="190">
        <v>0</v>
      </c>
      <c r="IP15" s="190">
        <v>0</v>
      </c>
      <c r="IQ15" s="190">
        <v>0</v>
      </c>
      <c r="IR15" s="190">
        <v>0</v>
      </c>
      <c r="IS15" s="190">
        <v>0</v>
      </c>
      <c r="IT15" s="190">
        <v>0</v>
      </c>
      <c r="IU15" s="190">
        <v>0</v>
      </c>
      <c r="IV15" s="190">
        <v>0</v>
      </c>
      <c r="IW15" s="191">
        <v>1.1200000000000001</v>
      </c>
      <c r="IX15" s="191">
        <v>0.9</v>
      </c>
      <c r="IY15" s="191">
        <v>0.92</v>
      </c>
      <c r="IZ15" s="191">
        <v>0.98</v>
      </c>
      <c r="JA15" s="191">
        <v>0</v>
      </c>
      <c r="JB15" s="191">
        <v>0</v>
      </c>
      <c r="JC15" s="191">
        <v>0</v>
      </c>
      <c r="JD15" s="191">
        <v>0</v>
      </c>
      <c r="JE15" s="191">
        <v>0</v>
      </c>
      <c r="JF15" s="191">
        <v>0</v>
      </c>
      <c r="JG15" s="191">
        <v>0</v>
      </c>
      <c r="JH15" s="191">
        <v>0</v>
      </c>
      <c r="JI15" s="191">
        <v>0</v>
      </c>
      <c r="JJ15" s="192">
        <v>1.46</v>
      </c>
      <c r="JK15" s="192">
        <v>1.17</v>
      </c>
      <c r="JL15" s="192">
        <v>0.9</v>
      </c>
      <c r="JM15" s="192">
        <v>0.94</v>
      </c>
      <c r="JN15" s="192">
        <v>0.87</v>
      </c>
      <c r="JO15" s="192">
        <v>0.88</v>
      </c>
      <c r="JP15" s="192">
        <v>0</v>
      </c>
      <c r="JQ15" s="192">
        <v>0</v>
      </c>
      <c r="JR15" s="192">
        <v>0.9</v>
      </c>
      <c r="JS15" s="192">
        <v>0</v>
      </c>
      <c r="JT15" s="192">
        <v>0</v>
      </c>
      <c r="JU15" s="192">
        <v>0</v>
      </c>
      <c r="JV15" s="192">
        <v>0</v>
      </c>
      <c r="JW15" s="193">
        <v>1.46</v>
      </c>
      <c r="JX15" s="193">
        <v>1.25</v>
      </c>
      <c r="JY15" s="193">
        <v>0.93</v>
      </c>
      <c r="JZ15" s="193">
        <v>1.4</v>
      </c>
      <c r="KA15" s="193">
        <v>1.29</v>
      </c>
      <c r="KB15" s="193">
        <v>1.17</v>
      </c>
      <c r="KC15" s="193">
        <v>0.94</v>
      </c>
      <c r="KD15" s="193">
        <v>0.96</v>
      </c>
      <c r="KE15" s="193">
        <v>1.81</v>
      </c>
      <c r="KF15" s="193">
        <v>2.44</v>
      </c>
      <c r="KG15" s="193">
        <v>2.81</v>
      </c>
      <c r="KH15" s="193">
        <v>0</v>
      </c>
      <c r="KI15" s="193">
        <v>0.95</v>
      </c>
      <c r="KJ15" s="248">
        <v>2.8</v>
      </c>
      <c r="KK15" s="248">
        <v>3.22</v>
      </c>
      <c r="KL15" s="248">
        <v>1.73</v>
      </c>
      <c r="KM15" s="248">
        <v>2.04</v>
      </c>
      <c r="KN15" s="248">
        <v>1.35</v>
      </c>
      <c r="KO15" s="248">
        <v>1.82</v>
      </c>
      <c r="KP15" s="248">
        <v>2.14</v>
      </c>
      <c r="KQ15" s="248">
        <v>0</v>
      </c>
      <c r="KR15" s="248">
        <v>1.27</v>
      </c>
      <c r="KS15" s="248">
        <v>1.07</v>
      </c>
      <c r="KT15" s="248">
        <v>2.3199999999999998</v>
      </c>
      <c r="KU15" s="248">
        <v>1.28</v>
      </c>
      <c r="KV15" s="248">
        <v>1.73</v>
      </c>
      <c r="KW15" s="248">
        <v>1.28</v>
      </c>
      <c r="KX15" s="244">
        <v>2.88</v>
      </c>
      <c r="KY15" s="244">
        <v>3.11</v>
      </c>
      <c r="KZ15" s="244">
        <v>2.0099999999999998</v>
      </c>
      <c r="LA15" s="244">
        <v>2.73</v>
      </c>
      <c r="LB15" s="244">
        <v>2.21</v>
      </c>
      <c r="LC15" s="244">
        <v>2.4500000000000002</v>
      </c>
      <c r="LD15" s="244">
        <v>1.38</v>
      </c>
      <c r="LE15" s="244">
        <v>2.76</v>
      </c>
      <c r="LF15" s="244">
        <v>1.19</v>
      </c>
      <c r="LG15" s="244">
        <v>1.41</v>
      </c>
      <c r="LH15" s="244">
        <v>2.15</v>
      </c>
      <c r="LI15" s="244">
        <v>1.03</v>
      </c>
      <c r="LJ15" s="244">
        <v>1.71</v>
      </c>
      <c r="LK15" s="244">
        <v>0.96</v>
      </c>
      <c r="LL15" s="244">
        <v>1.52</v>
      </c>
      <c r="LM15" s="244">
        <v>1.33</v>
      </c>
      <c r="LN15" s="244">
        <v>0.91</v>
      </c>
      <c r="LO15" s="244">
        <v>1.67</v>
      </c>
    </row>
    <row r="16" spans="1:327" ht="15" x14ac:dyDescent="0.25">
      <c r="A16" s="126" t="s">
        <v>24</v>
      </c>
      <c r="B16" s="239">
        <v>1.43</v>
      </c>
      <c r="C16" s="242">
        <v>1.37</v>
      </c>
      <c r="D16" s="239">
        <v>1.69</v>
      </c>
      <c r="E16" s="239">
        <v>2.21</v>
      </c>
      <c r="F16" s="239">
        <v>1.87</v>
      </c>
      <c r="G16" s="239">
        <v>1.62</v>
      </c>
      <c r="H16" s="239">
        <v>1.1499999999999999</v>
      </c>
      <c r="I16" s="239">
        <v>2.73</v>
      </c>
      <c r="J16" s="239">
        <v>0.97</v>
      </c>
      <c r="K16" s="239">
        <v>2.2799999999999998</v>
      </c>
      <c r="L16" s="239">
        <v>1.55</v>
      </c>
      <c r="M16" s="239">
        <v>1.27</v>
      </c>
      <c r="N16" s="239">
        <v>0.6</v>
      </c>
      <c r="O16" s="239">
        <v>3.39</v>
      </c>
      <c r="P16" s="239">
        <v>1.39</v>
      </c>
      <c r="Q16" s="239">
        <v>2.4900000000000002</v>
      </c>
      <c r="R16" s="239">
        <v>1.79</v>
      </c>
      <c r="S16" s="239">
        <v>1.46</v>
      </c>
      <c r="T16" s="239">
        <v>0.54</v>
      </c>
      <c r="U16" s="239">
        <v>1.78</v>
      </c>
      <c r="V16" s="171">
        <v>1.79</v>
      </c>
      <c r="W16" s="173">
        <v>1.29</v>
      </c>
      <c r="X16" s="173">
        <v>1.38</v>
      </c>
      <c r="Y16" s="173">
        <v>2.48</v>
      </c>
      <c r="Z16" s="173">
        <v>1.99</v>
      </c>
      <c r="AA16" s="173">
        <v>0</v>
      </c>
      <c r="AB16" s="173">
        <v>3</v>
      </c>
      <c r="AC16" s="173">
        <v>0</v>
      </c>
      <c r="AD16" s="173">
        <v>0</v>
      </c>
      <c r="AE16" s="173">
        <v>4.41</v>
      </c>
      <c r="AF16" s="173">
        <v>0</v>
      </c>
      <c r="AG16" s="173">
        <v>0</v>
      </c>
      <c r="AH16" s="173">
        <v>0</v>
      </c>
      <c r="AI16" s="173">
        <v>0</v>
      </c>
      <c r="AJ16" s="174">
        <v>2.35</v>
      </c>
      <c r="AK16" s="174">
        <v>3.2</v>
      </c>
      <c r="AL16" s="174">
        <v>3.62</v>
      </c>
      <c r="AM16" s="174">
        <v>0</v>
      </c>
      <c r="AN16" s="174">
        <v>0</v>
      </c>
      <c r="AO16" s="174">
        <v>8.36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5">
        <v>1.78</v>
      </c>
      <c r="AX16" s="175">
        <v>0</v>
      </c>
      <c r="AY16" s="175">
        <v>0</v>
      </c>
      <c r="AZ16" s="175">
        <v>1.0900000000000001</v>
      </c>
      <c r="BA16" s="175">
        <v>2.8</v>
      </c>
      <c r="BB16" s="175">
        <v>1.5</v>
      </c>
      <c r="BC16" s="175">
        <v>0</v>
      </c>
      <c r="BD16" s="175">
        <v>1.5</v>
      </c>
      <c r="BE16" s="175">
        <v>5.16</v>
      </c>
      <c r="BF16" s="175">
        <v>0</v>
      </c>
      <c r="BG16" s="175">
        <v>2.58</v>
      </c>
      <c r="BH16" s="175">
        <v>0</v>
      </c>
      <c r="BI16" s="175">
        <v>0</v>
      </c>
      <c r="BJ16" s="176">
        <v>0.78</v>
      </c>
      <c r="BK16" s="176">
        <v>0</v>
      </c>
      <c r="BL16" s="176">
        <v>0</v>
      </c>
      <c r="BM16" s="176">
        <v>0</v>
      </c>
      <c r="BN16" s="176">
        <v>1.95</v>
      </c>
      <c r="BO16" s="176">
        <v>3</v>
      </c>
      <c r="BP16" s="176">
        <v>0</v>
      </c>
      <c r="BQ16" s="176">
        <v>0</v>
      </c>
      <c r="BR16" s="176">
        <v>0</v>
      </c>
      <c r="BS16" s="176">
        <v>0</v>
      </c>
      <c r="BT16" s="176">
        <v>0</v>
      </c>
      <c r="BU16" s="176">
        <v>0</v>
      </c>
      <c r="BV16" s="176">
        <v>0</v>
      </c>
      <c r="BW16" s="177">
        <v>2.31</v>
      </c>
      <c r="BX16" s="177">
        <v>0</v>
      </c>
      <c r="BY16" s="177">
        <v>0</v>
      </c>
      <c r="BZ16" s="177">
        <v>0</v>
      </c>
      <c r="CA16" s="177">
        <v>0</v>
      </c>
      <c r="CB16" s="177">
        <v>0</v>
      </c>
      <c r="CC16" s="177">
        <v>0</v>
      </c>
      <c r="CD16" s="177">
        <v>0</v>
      </c>
      <c r="CE16" s="177">
        <v>0</v>
      </c>
      <c r="CF16" s="177">
        <v>0</v>
      </c>
      <c r="CG16" s="177">
        <v>0</v>
      </c>
      <c r="CH16" s="177">
        <v>0</v>
      </c>
      <c r="CI16" s="177">
        <v>0</v>
      </c>
      <c r="CJ16" s="178">
        <v>2.09</v>
      </c>
      <c r="CK16" s="178">
        <v>0</v>
      </c>
      <c r="CL16" s="178">
        <v>2.9</v>
      </c>
      <c r="CM16" s="178">
        <v>0</v>
      </c>
      <c r="CN16" s="178">
        <v>0</v>
      </c>
      <c r="CO16" s="178">
        <v>3.9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9">
        <v>2.39</v>
      </c>
      <c r="CX16" s="179">
        <v>0</v>
      </c>
      <c r="CY16" s="179">
        <v>0</v>
      </c>
      <c r="CZ16" s="179">
        <v>0</v>
      </c>
      <c r="DA16" s="179">
        <v>0</v>
      </c>
      <c r="DB16" s="179">
        <v>0</v>
      </c>
      <c r="DC16" s="179">
        <v>0</v>
      </c>
      <c r="DD16" s="179">
        <v>0</v>
      </c>
      <c r="DE16" s="179">
        <v>0</v>
      </c>
      <c r="DF16" s="179">
        <v>0</v>
      </c>
      <c r="DG16" s="179">
        <v>0</v>
      </c>
      <c r="DH16" s="179">
        <v>0</v>
      </c>
      <c r="DI16" s="179">
        <v>0</v>
      </c>
      <c r="DJ16" s="180">
        <v>0.87</v>
      </c>
      <c r="DK16" s="180">
        <v>0</v>
      </c>
      <c r="DL16" s="180">
        <v>1.1200000000000001</v>
      </c>
      <c r="DM16" s="180">
        <v>0</v>
      </c>
      <c r="DN16" s="180">
        <v>0</v>
      </c>
      <c r="DO16" s="180">
        <v>0</v>
      </c>
      <c r="DP16" s="180">
        <v>0</v>
      </c>
      <c r="DQ16" s="180">
        <v>0</v>
      </c>
      <c r="DR16" s="180">
        <v>0</v>
      </c>
      <c r="DS16" s="180">
        <v>0</v>
      </c>
      <c r="DT16" s="180">
        <v>0</v>
      </c>
      <c r="DU16" s="180">
        <v>0</v>
      </c>
      <c r="DV16" s="180">
        <v>0</v>
      </c>
      <c r="DW16" s="181">
        <v>1.3</v>
      </c>
      <c r="DX16" s="181">
        <v>0.72</v>
      </c>
      <c r="DY16" s="181">
        <v>2.8</v>
      </c>
      <c r="DZ16" s="181">
        <v>2.0099999999999998</v>
      </c>
      <c r="EA16" s="181">
        <v>2</v>
      </c>
      <c r="EB16" s="181">
        <v>1.6</v>
      </c>
      <c r="EC16" s="181">
        <v>1.36</v>
      </c>
      <c r="ED16" s="181">
        <v>1.5</v>
      </c>
      <c r="EE16" s="181">
        <v>1.93</v>
      </c>
      <c r="EF16" s="181">
        <v>2.59</v>
      </c>
      <c r="EG16" s="181">
        <v>0</v>
      </c>
      <c r="EH16" s="181">
        <v>2.4900000000000002</v>
      </c>
      <c r="EI16" s="181">
        <v>2.4900000000000002</v>
      </c>
      <c r="EJ16" s="182">
        <v>1.86</v>
      </c>
      <c r="EK16" s="182">
        <v>1.76</v>
      </c>
      <c r="EL16" s="182">
        <v>0</v>
      </c>
      <c r="EM16" s="182">
        <v>0</v>
      </c>
      <c r="EN16" s="182">
        <v>0</v>
      </c>
      <c r="EO16" s="182">
        <v>0</v>
      </c>
      <c r="EP16" s="182">
        <v>0</v>
      </c>
      <c r="EQ16" s="182">
        <v>0</v>
      </c>
      <c r="ER16" s="182">
        <v>0</v>
      </c>
      <c r="ES16" s="182">
        <v>0</v>
      </c>
      <c r="ET16" s="182">
        <v>0</v>
      </c>
      <c r="EU16" s="182">
        <v>0</v>
      </c>
      <c r="EV16" s="182">
        <v>0</v>
      </c>
      <c r="EW16" s="183">
        <v>0.95</v>
      </c>
      <c r="EX16" s="183">
        <v>0.75</v>
      </c>
      <c r="EY16" s="183">
        <v>1.38</v>
      </c>
      <c r="EZ16" s="183">
        <v>6.17</v>
      </c>
      <c r="FA16" s="183">
        <v>2.0499999999999998</v>
      </c>
      <c r="FB16" s="183">
        <v>0</v>
      </c>
      <c r="FC16" s="183">
        <v>0</v>
      </c>
      <c r="FD16" s="183">
        <v>0</v>
      </c>
      <c r="FE16" s="183">
        <v>0</v>
      </c>
      <c r="FF16" s="183">
        <v>0</v>
      </c>
      <c r="FG16" s="183">
        <v>0</v>
      </c>
      <c r="FH16" s="183">
        <v>0</v>
      </c>
      <c r="FI16" s="183">
        <v>0</v>
      </c>
      <c r="FJ16" s="184">
        <v>1.79</v>
      </c>
      <c r="FK16" s="184">
        <v>0</v>
      </c>
      <c r="FL16" s="184">
        <v>0</v>
      </c>
      <c r="FM16" s="184">
        <v>0</v>
      </c>
      <c r="FN16" s="184">
        <v>0</v>
      </c>
      <c r="FO16" s="184">
        <v>0</v>
      </c>
      <c r="FP16" s="184">
        <v>0</v>
      </c>
      <c r="FQ16" s="184">
        <v>0</v>
      </c>
      <c r="FR16" s="184">
        <v>1.5</v>
      </c>
      <c r="FS16" s="184">
        <v>0</v>
      </c>
      <c r="FT16" s="184">
        <v>0</v>
      </c>
      <c r="FU16" s="184">
        <v>0</v>
      </c>
      <c r="FV16" s="184">
        <v>1</v>
      </c>
      <c r="FW16" s="185">
        <v>2.98</v>
      </c>
      <c r="FX16" s="185">
        <v>2.83</v>
      </c>
      <c r="FY16" s="185">
        <v>2.57</v>
      </c>
      <c r="FZ16" s="185">
        <v>2.2200000000000002</v>
      </c>
      <c r="GA16" s="185">
        <v>2.86</v>
      </c>
      <c r="GB16" s="185">
        <v>3.66</v>
      </c>
      <c r="GC16" s="185">
        <v>0</v>
      </c>
      <c r="GD16" s="185">
        <v>0</v>
      </c>
      <c r="GE16" s="185">
        <v>0</v>
      </c>
      <c r="GF16" s="185">
        <v>0</v>
      </c>
      <c r="GG16" s="185">
        <v>0</v>
      </c>
      <c r="GH16" s="185">
        <v>0</v>
      </c>
      <c r="GI16" s="185">
        <v>0</v>
      </c>
      <c r="GJ16" s="186">
        <v>1.1100000000000001</v>
      </c>
      <c r="GK16" s="186">
        <v>0</v>
      </c>
      <c r="GL16" s="186">
        <v>0</v>
      </c>
      <c r="GM16" s="186">
        <v>3.13</v>
      </c>
      <c r="GN16" s="186">
        <v>0</v>
      </c>
      <c r="GO16" s="186">
        <v>0</v>
      </c>
      <c r="GP16" s="186">
        <v>0</v>
      </c>
      <c r="GQ16" s="186">
        <v>0</v>
      </c>
      <c r="GR16" s="186">
        <v>0</v>
      </c>
      <c r="GS16" s="186">
        <v>0</v>
      </c>
      <c r="GT16" s="186">
        <v>0</v>
      </c>
      <c r="GU16" s="186">
        <v>0</v>
      </c>
      <c r="GV16" s="186">
        <v>0</v>
      </c>
      <c r="GW16" s="187">
        <v>1.25</v>
      </c>
      <c r="GX16" s="187">
        <v>1.5</v>
      </c>
      <c r="GY16" s="187">
        <v>0</v>
      </c>
      <c r="GZ16" s="187">
        <v>0</v>
      </c>
      <c r="HA16" s="187">
        <v>0</v>
      </c>
      <c r="HB16" s="187">
        <v>0</v>
      </c>
      <c r="HC16" s="187">
        <v>0</v>
      </c>
      <c r="HD16" s="187">
        <v>0</v>
      </c>
      <c r="HE16" s="187">
        <v>0</v>
      </c>
      <c r="HF16" s="187">
        <v>0</v>
      </c>
      <c r="HG16" s="187">
        <v>0</v>
      </c>
      <c r="HH16" s="187">
        <v>0</v>
      </c>
      <c r="HI16" s="187">
        <v>0</v>
      </c>
      <c r="HJ16" s="188">
        <v>1.18</v>
      </c>
      <c r="HK16" s="188">
        <v>1</v>
      </c>
      <c r="HL16" s="188">
        <v>1.87</v>
      </c>
      <c r="HM16" s="188">
        <v>1.86</v>
      </c>
      <c r="HN16" s="188">
        <v>1.87</v>
      </c>
      <c r="HO16" s="188">
        <v>1.8</v>
      </c>
      <c r="HP16" s="188">
        <v>0</v>
      </c>
      <c r="HQ16" s="188">
        <v>7</v>
      </c>
      <c r="HR16" s="188">
        <v>1.65</v>
      </c>
      <c r="HS16" s="188">
        <v>3.83</v>
      </c>
      <c r="HT16" s="188">
        <v>0</v>
      </c>
      <c r="HU16" s="188">
        <v>0</v>
      </c>
      <c r="HV16" s="188">
        <v>2.93</v>
      </c>
      <c r="HW16" s="189">
        <v>1.44</v>
      </c>
      <c r="HX16" s="189">
        <v>1.1000000000000001</v>
      </c>
      <c r="HY16" s="189">
        <v>4.68</v>
      </c>
      <c r="HZ16" s="189">
        <v>0</v>
      </c>
      <c r="IA16" s="189">
        <v>0</v>
      </c>
      <c r="IB16" s="189">
        <v>0</v>
      </c>
      <c r="IC16" s="189">
        <v>0</v>
      </c>
      <c r="ID16" s="189">
        <v>0</v>
      </c>
      <c r="IE16" s="189">
        <v>0</v>
      </c>
      <c r="IF16" s="189">
        <v>0</v>
      </c>
      <c r="IG16" s="189">
        <v>0</v>
      </c>
      <c r="IH16" s="189">
        <v>0</v>
      </c>
      <c r="II16" s="189">
        <v>0</v>
      </c>
      <c r="IJ16" s="190">
        <v>0.6</v>
      </c>
      <c r="IK16" s="190">
        <v>0</v>
      </c>
      <c r="IL16" s="190">
        <v>0</v>
      </c>
      <c r="IM16" s="190">
        <v>0</v>
      </c>
      <c r="IN16" s="190">
        <v>0</v>
      </c>
      <c r="IO16" s="190">
        <v>0</v>
      </c>
      <c r="IP16" s="190">
        <v>0</v>
      </c>
      <c r="IQ16" s="190">
        <v>0</v>
      </c>
      <c r="IR16" s="190">
        <v>0</v>
      </c>
      <c r="IS16" s="190">
        <v>0</v>
      </c>
      <c r="IT16" s="190">
        <v>0</v>
      </c>
      <c r="IU16" s="190">
        <v>0</v>
      </c>
      <c r="IV16" s="190">
        <v>0</v>
      </c>
      <c r="IW16" s="191">
        <v>1.65</v>
      </c>
      <c r="IX16" s="191">
        <v>0.93</v>
      </c>
      <c r="IY16" s="191">
        <v>2</v>
      </c>
      <c r="IZ16" s="191">
        <v>1.53</v>
      </c>
      <c r="JA16" s="191">
        <v>0</v>
      </c>
      <c r="JB16" s="191">
        <v>0</v>
      </c>
      <c r="JC16" s="191">
        <v>0</v>
      </c>
      <c r="JD16" s="191">
        <v>0</v>
      </c>
      <c r="JE16" s="191">
        <v>0</v>
      </c>
      <c r="JF16" s="191">
        <v>0</v>
      </c>
      <c r="JG16" s="191">
        <v>0</v>
      </c>
      <c r="JH16" s="191">
        <v>0</v>
      </c>
      <c r="JI16" s="191">
        <v>0</v>
      </c>
      <c r="JJ16" s="192">
        <v>1.62</v>
      </c>
      <c r="JK16" s="192">
        <v>2.46</v>
      </c>
      <c r="JL16" s="192">
        <v>3.89</v>
      </c>
      <c r="JM16" s="192">
        <v>1</v>
      </c>
      <c r="JN16" s="192">
        <v>4.9000000000000004</v>
      </c>
      <c r="JO16" s="192">
        <v>1.5</v>
      </c>
      <c r="JP16" s="192">
        <v>0</v>
      </c>
      <c r="JQ16" s="192">
        <v>0</v>
      </c>
      <c r="JR16" s="192">
        <v>6</v>
      </c>
      <c r="JS16" s="192">
        <v>0</v>
      </c>
      <c r="JT16" s="192">
        <v>0</v>
      </c>
      <c r="JU16" s="192">
        <v>0</v>
      </c>
      <c r="JV16" s="192">
        <v>0</v>
      </c>
      <c r="JW16" s="193">
        <v>1.49</v>
      </c>
      <c r="JX16" s="193">
        <v>1.37</v>
      </c>
      <c r="JY16" s="193">
        <v>2.2999999999999998</v>
      </c>
      <c r="JZ16" s="193">
        <v>2.86</v>
      </c>
      <c r="KA16" s="193">
        <v>1.87</v>
      </c>
      <c r="KB16" s="193">
        <v>1.55</v>
      </c>
      <c r="KC16" s="193">
        <v>1</v>
      </c>
      <c r="KD16" s="193">
        <v>4.9800000000000004</v>
      </c>
      <c r="KE16" s="193">
        <v>1.34</v>
      </c>
      <c r="KF16" s="193">
        <v>5.51</v>
      </c>
      <c r="KG16" s="193">
        <v>1.8</v>
      </c>
      <c r="KH16" s="193">
        <v>0</v>
      </c>
      <c r="KI16" s="193">
        <v>1.97</v>
      </c>
      <c r="KJ16" s="248">
        <v>1.28</v>
      </c>
      <c r="KK16" s="248">
        <v>0.36</v>
      </c>
      <c r="KL16" s="248">
        <v>1.38</v>
      </c>
      <c r="KM16" s="248">
        <v>2.27</v>
      </c>
      <c r="KN16" s="248">
        <v>1.54</v>
      </c>
      <c r="KO16" s="248">
        <v>1.75</v>
      </c>
      <c r="KP16" s="248">
        <v>1.28</v>
      </c>
      <c r="KQ16" s="248">
        <v>0</v>
      </c>
      <c r="KR16" s="248">
        <v>2.6</v>
      </c>
      <c r="KS16" s="248">
        <v>2.17</v>
      </c>
      <c r="KT16" s="248">
        <v>1.55</v>
      </c>
      <c r="KU16" s="248">
        <v>2.42</v>
      </c>
      <c r="KV16" s="248">
        <v>1.76</v>
      </c>
      <c r="KW16" s="248">
        <v>2.08</v>
      </c>
      <c r="KX16" s="244">
        <v>1.83</v>
      </c>
      <c r="KY16" s="244">
        <v>0.79</v>
      </c>
      <c r="KZ16" s="244">
        <v>1.61</v>
      </c>
      <c r="LA16" s="244">
        <v>2.69</v>
      </c>
      <c r="LB16" s="244">
        <v>2.13</v>
      </c>
      <c r="LC16" s="244">
        <v>2.72</v>
      </c>
      <c r="LD16" s="244">
        <v>1.66</v>
      </c>
      <c r="LE16" s="244">
        <v>0.79</v>
      </c>
      <c r="LF16" s="244">
        <v>2.15</v>
      </c>
      <c r="LG16" s="244">
        <v>2.17</v>
      </c>
      <c r="LH16" s="244">
        <v>2.44</v>
      </c>
      <c r="LI16" s="244">
        <v>3.1</v>
      </c>
      <c r="LJ16" s="244">
        <v>1.76</v>
      </c>
      <c r="LK16" s="244">
        <v>1.35</v>
      </c>
      <c r="LL16" s="244">
        <v>1.59</v>
      </c>
      <c r="LM16" s="244">
        <v>2.71</v>
      </c>
      <c r="LN16" s="244">
        <v>0.83</v>
      </c>
      <c r="LO16" s="244">
        <v>1.05</v>
      </c>
    </row>
    <row r="17" spans="1:327" ht="15" x14ac:dyDescent="0.25">
      <c r="A17" s="126" t="s">
        <v>25</v>
      </c>
      <c r="B17" s="239">
        <v>2.14</v>
      </c>
      <c r="C17" s="242">
        <v>1.38</v>
      </c>
      <c r="D17" s="239">
        <v>1.39</v>
      </c>
      <c r="E17" s="239">
        <v>1.43</v>
      </c>
      <c r="F17" s="239">
        <v>1.39</v>
      </c>
      <c r="G17" s="239">
        <v>1.38</v>
      </c>
      <c r="H17" s="239">
        <v>1.35</v>
      </c>
      <c r="I17" s="239">
        <v>1.62</v>
      </c>
      <c r="J17" s="239">
        <v>1.36</v>
      </c>
      <c r="K17" s="239">
        <v>1.41</v>
      </c>
      <c r="L17" s="239">
        <v>1.26</v>
      </c>
      <c r="M17" s="239">
        <v>1.3</v>
      </c>
      <c r="N17" s="239">
        <v>1.41</v>
      </c>
      <c r="O17" s="239">
        <v>2.27</v>
      </c>
      <c r="P17" s="239">
        <v>1.42</v>
      </c>
      <c r="Q17" s="239">
        <v>1.64</v>
      </c>
      <c r="R17" s="239">
        <v>1.4</v>
      </c>
      <c r="S17" s="239">
        <v>1.43</v>
      </c>
      <c r="T17" s="239">
        <v>1.37</v>
      </c>
      <c r="U17" s="239">
        <v>1.1499999999999999</v>
      </c>
      <c r="V17" s="171">
        <v>3.69</v>
      </c>
      <c r="W17" s="173">
        <v>1.29</v>
      </c>
      <c r="X17" s="173">
        <v>2.34</v>
      </c>
      <c r="Y17" s="173">
        <v>3.95</v>
      </c>
      <c r="Z17" s="173">
        <v>4</v>
      </c>
      <c r="AA17" s="173">
        <v>0</v>
      </c>
      <c r="AB17" s="173">
        <v>12</v>
      </c>
      <c r="AC17" s="173">
        <v>0</v>
      </c>
      <c r="AD17" s="173">
        <v>0</v>
      </c>
      <c r="AE17" s="173">
        <v>9.99</v>
      </c>
      <c r="AF17" s="173">
        <v>0</v>
      </c>
      <c r="AG17" s="173">
        <v>0</v>
      </c>
      <c r="AH17" s="173">
        <v>0</v>
      </c>
      <c r="AI17" s="173">
        <v>0</v>
      </c>
      <c r="AJ17" s="174">
        <v>1.99</v>
      </c>
      <c r="AK17" s="174">
        <v>2</v>
      </c>
      <c r="AL17" s="174">
        <v>3.76</v>
      </c>
      <c r="AM17" s="174">
        <v>0</v>
      </c>
      <c r="AN17" s="174">
        <v>0</v>
      </c>
      <c r="AO17" s="174">
        <v>12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  <c r="AV17" s="174">
        <v>0</v>
      </c>
      <c r="AW17" s="175">
        <v>1.92</v>
      </c>
      <c r="AX17" s="175">
        <v>0</v>
      </c>
      <c r="AY17" s="175">
        <v>0</v>
      </c>
      <c r="AZ17" s="175">
        <v>4</v>
      </c>
      <c r="BA17" s="175">
        <v>10</v>
      </c>
      <c r="BB17" s="175">
        <v>6</v>
      </c>
      <c r="BC17" s="175">
        <v>0</v>
      </c>
      <c r="BD17" s="175">
        <v>7.98</v>
      </c>
      <c r="BE17" s="175">
        <v>24.91</v>
      </c>
      <c r="BF17" s="175">
        <v>0</v>
      </c>
      <c r="BG17" s="175">
        <v>26.07</v>
      </c>
      <c r="BH17" s="175">
        <v>0</v>
      </c>
      <c r="BI17" s="175">
        <v>0</v>
      </c>
      <c r="BJ17" s="176">
        <v>1</v>
      </c>
      <c r="BK17" s="176">
        <v>0</v>
      </c>
      <c r="BL17" s="176">
        <v>0</v>
      </c>
      <c r="BM17" s="176">
        <v>0</v>
      </c>
      <c r="BN17" s="176">
        <v>5</v>
      </c>
      <c r="BO17" s="176">
        <v>12</v>
      </c>
      <c r="BP17" s="176">
        <v>0</v>
      </c>
      <c r="BQ17" s="176">
        <v>0</v>
      </c>
      <c r="BR17" s="176">
        <v>0</v>
      </c>
      <c r="BS17" s="176">
        <v>0</v>
      </c>
      <c r="BT17" s="176">
        <v>0</v>
      </c>
      <c r="BU17" s="176">
        <v>0</v>
      </c>
      <c r="BV17" s="176">
        <v>0</v>
      </c>
      <c r="BW17" s="177">
        <v>1</v>
      </c>
      <c r="BX17" s="177">
        <v>0</v>
      </c>
      <c r="BY17" s="177">
        <v>0</v>
      </c>
      <c r="BZ17" s="177">
        <v>0</v>
      </c>
      <c r="CA17" s="177">
        <v>0</v>
      </c>
      <c r="CB17" s="177">
        <v>0</v>
      </c>
      <c r="CC17" s="177">
        <v>0</v>
      </c>
      <c r="CD17" s="177">
        <v>0</v>
      </c>
      <c r="CE17" s="177">
        <v>0</v>
      </c>
      <c r="CF17" s="177">
        <v>0</v>
      </c>
      <c r="CG17" s="177">
        <v>0</v>
      </c>
      <c r="CH17" s="177">
        <v>0</v>
      </c>
      <c r="CI17" s="177">
        <v>0</v>
      </c>
      <c r="CJ17" s="178">
        <v>1.72</v>
      </c>
      <c r="CK17" s="178">
        <v>0</v>
      </c>
      <c r="CL17" s="178">
        <v>3</v>
      </c>
      <c r="CM17" s="178">
        <v>0</v>
      </c>
      <c r="CN17" s="178">
        <v>0</v>
      </c>
      <c r="CO17" s="178">
        <v>6</v>
      </c>
      <c r="CP17" s="178">
        <v>0</v>
      </c>
      <c r="CQ17" s="178">
        <v>0</v>
      </c>
      <c r="CR17" s="178">
        <v>0</v>
      </c>
      <c r="CS17" s="178">
        <v>0</v>
      </c>
      <c r="CT17" s="178">
        <v>0</v>
      </c>
      <c r="CU17" s="178">
        <v>0</v>
      </c>
      <c r="CV17" s="178">
        <v>0</v>
      </c>
      <c r="CW17" s="179">
        <v>1.81</v>
      </c>
      <c r="CX17" s="179">
        <v>0</v>
      </c>
      <c r="CY17" s="179">
        <v>0</v>
      </c>
      <c r="CZ17" s="179">
        <v>0</v>
      </c>
      <c r="DA17" s="179">
        <v>0</v>
      </c>
      <c r="DB17" s="179">
        <v>0</v>
      </c>
      <c r="DC17" s="179">
        <v>0</v>
      </c>
      <c r="DD17" s="179">
        <v>0</v>
      </c>
      <c r="DE17" s="179">
        <v>0</v>
      </c>
      <c r="DF17" s="179">
        <v>0</v>
      </c>
      <c r="DG17" s="179">
        <v>0</v>
      </c>
      <c r="DH17" s="179">
        <v>0</v>
      </c>
      <c r="DI17" s="179">
        <v>0</v>
      </c>
      <c r="DJ17" s="180">
        <v>1</v>
      </c>
      <c r="DK17" s="180">
        <v>0</v>
      </c>
      <c r="DL17" s="180">
        <v>3</v>
      </c>
      <c r="DM17" s="180">
        <v>0</v>
      </c>
      <c r="DN17" s="180">
        <v>0</v>
      </c>
      <c r="DO17" s="180">
        <v>0</v>
      </c>
      <c r="DP17" s="180">
        <v>0</v>
      </c>
      <c r="DQ17" s="180">
        <v>0</v>
      </c>
      <c r="DR17" s="180">
        <v>0</v>
      </c>
      <c r="DS17" s="180">
        <v>0</v>
      </c>
      <c r="DT17" s="180">
        <v>0</v>
      </c>
      <c r="DU17" s="180">
        <v>0</v>
      </c>
      <c r="DV17" s="180">
        <v>0</v>
      </c>
      <c r="DW17" s="181">
        <v>1.94</v>
      </c>
      <c r="DX17" s="181">
        <v>2</v>
      </c>
      <c r="DY17" s="181">
        <v>6</v>
      </c>
      <c r="DZ17" s="181">
        <v>6.87</v>
      </c>
      <c r="EA17" s="181">
        <v>5</v>
      </c>
      <c r="EB17" s="181">
        <v>7.23</v>
      </c>
      <c r="EC17" s="181">
        <v>7</v>
      </c>
      <c r="ED17" s="181">
        <v>8</v>
      </c>
      <c r="EE17" s="181">
        <v>12.72</v>
      </c>
      <c r="EF17" s="181">
        <v>12</v>
      </c>
      <c r="EG17" s="181">
        <v>0</v>
      </c>
      <c r="EH17" s="181">
        <v>18</v>
      </c>
      <c r="EI17" s="181">
        <v>15</v>
      </c>
      <c r="EJ17" s="182">
        <v>1.25</v>
      </c>
      <c r="EK17" s="182">
        <v>2.6</v>
      </c>
      <c r="EL17" s="182">
        <v>0</v>
      </c>
      <c r="EM17" s="182">
        <v>0</v>
      </c>
      <c r="EN17" s="182">
        <v>0</v>
      </c>
      <c r="EO17" s="182">
        <v>0</v>
      </c>
      <c r="EP17" s="182">
        <v>0</v>
      </c>
      <c r="EQ17" s="182">
        <v>0</v>
      </c>
      <c r="ER17" s="182">
        <v>0</v>
      </c>
      <c r="ES17" s="182">
        <v>0</v>
      </c>
      <c r="ET17" s="182">
        <v>0</v>
      </c>
      <c r="EU17" s="182">
        <v>0</v>
      </c>
      <c r="EV17" s="182">
        <v>0</v>
      </c>
      <c r="EW17" s="183">
        <v>1.1499999999999999</v>
      </c>
      <c r="EX17" s="183">
        <v>2</v>
      </c>
      <c r="EY17" s="183">
        <v>3</v>
      </c>
      <c r="EZ17" s="183">
        <v>15.18</v>
      </c>
      <c r="FA17" s="183">
        <v>5.01</v>
      </c>
      <c r="FB17" s="183">
        <v>0</v>
      </c>
      <c r="FC17" s="183">
        <v>0</v>
      </c>
      <c r="FD17" s="183">
        <v>0</v>
      </c>
      <c r="FE17" s="183">
        <v>0</v>
      </c>
      <c r="FF17" s="183">
        <v>0</v>
      </c>
      <c r="FG17" s="183">
        <v>0</v>
      </c>
      <c r="FH17" s="183">
        <v>0</v>
      </c>
      <c r="FI17" s="183">
        <v>0</v>
      </c>
      <c r="FJ17" s="184">
        <v>1.56</v>
      </c>
      <c r="FK17" s="184">
        <v>0</v>
      </c>
      <c r="FL17" s="184">
        <v>0</v>
      </c>
      <c r="FM17" s="184">
        <v>0</v>
      </c>
      <c r="FN17" s="184">
        <v>0</v>
      </c>
      <c r="FO17" s="184">
        <v>0</v>
      </c>
      <c r="FP17" s="184">
        <v>0</v>
      </c>
      <c r="FQ17" s="184">
        <v>0</v>
      </c>
      <c r="FR17" s="184">
        <v>10</v>
      </c>
      <c r="FS17" s="184">
        <v>0</v>
      </c>
      <c r="FT17" s="184">
        <v>0</v>
      </c>
      <c r="FU17" s="184">
        <v>0</v>
      </c>
      <c r="FV17" s="184">
        <v>1</v>
      </c>
      <c r="FW17" s="185">
        <v>2.33</v>
      </c>
      <c r="FX17" s="185">
        <v>4.16</v>
      </c>
      <c r="FY17" s="185">
        <v>4.32</v>
      </c>
      <c r="FZ17" s="185">
        <v>8.8800000000000008</v>
      </c>
      <c r="GA17" s="185">
        <v>9.6300000000000008</v>
      </c>
      <c r="GB17" s="185">
        <v>6</v>
      </c>
      <c r="GC17" s="185">
        <v>0</v>
      </c>
      <c r="GD17" s="185">
        <v>0</v>
      </c>
      <c r="GE17" s="185">
        <v>0</v>
      </c>
      <c r="GF17" s="185">
        <v>0</v>
      </c>
      <c r="GG17" s="185">
        <v>0</v>
      </c>
      <c r="GH17" s="185">
        <v>0</v>
      </c>
      <c r="GI17" s="185">
        <v>0</v>
      </c>
      <c r="GJ17" s="186">
        <v>1.1200000000000001</v>
      </c>
      <c r="GK17" s="186">
        <v>0</v>
      </c>
      <c r="GL17" s="186">
        <v>0</v>
      </c>
      <c r="GM17" s="186">
        <v>6.5</v>
      </c>
      <c r="GN17" s="186">
        <v>0</v>
      </c>
      <c r="GO17" s="186">
        <v>0</v>
      </c>
      <c r="GP17" s="186">
        <v>0</v>
      </c>
      <c r="GQ17" s="186">
        <v>0</v>
      </c>
      <c r="GR17" s="186">
        <v>0</v>
      </c>
      <c r="GS17" s="186">
        <v>0</v>
      </c>
      <c r="GT17" s="186">
        <v>0</v>
      </c>
      <c r="GU17" s="186">
        <v>0</v>
      </c>
      <c r="GV17" s="186">
        <v>0</v>
      </c>
      <c r="GW17" s="187">
        <v>1</v>
      </c>
      <c r="GX17" s="187">
        <v>2</v>
      </c>
      <c r="GY17" s="187">
        <v>0</v>
      </c>
      <c r="GZ17" s="187">
        <v>0</v>
      </c>
      <c r="HA17" s="187">
        <v>0</v>
      </c>
      <c r="HB17" s="187">
        <v>0</v>
      </c>
      <c r="HC17" s="187">
        <v>0</v>
      </c>
      <c r="HD17" s="187">
        <v>0</v>
      </c>
      <c r="HE17" s="187">
        <v>0</v>
      </c>
      <c r="HF17" s="187">
        <v>0</v>
      </c>
      <c r="HG17" s="187">
        <v>0</v>
      </c>
      <c r="HH17" s="187">
        <v>0</v>
      </c>
      <c r="HI17" s="187">
        <v>0</v>
      </c>
      <c r="HJ17" s="188">
        <v>1.37</v>
      </c>
      <c r="HK17" s="188">
        <v>1.99</v>
      </c>
      <c r="HL17" s="188">
        <v>3.1</v>
      </c>
      <c r="HM17" s="188">
        <v>5.86</v>
      </c>
      <c r="HN17" s="188">
        <v>5.32</v>
      </c>
      <c r="HO17" s="188">
        <v>6</v>
      </c>
      <c r="HP17" s="188">
        <v>0</v>
      </c>
      <c r="HQ17" s="188">
        <v>16</v>
      </c>
      <c r="HR17" s="188">
        <v>10</v>
      </c>
      <c r="HS17" s="188">
        <v>18.760000000000002</v>
      </c>
      <c r="HT17" s="188">
        <v>0</v>
      </c>
      <c r="HU17" s="188">
        <v>0</v>
      </c>
      <c r="HV17" s="188">
        <v>14.8</v>
      </c>
      <c r="HW17" s="189">
        <v>1.62</v>
      </c>
      <c r="HX17" s="189">
        <v>2</v>
      </c>
      <c r="HY17" s="189">
        <v>5.48</v>
      </c>
      <c r="HZ17" s="189">
        <v>0</v>
      </c>
      <c r="IA17" s="189">
        <v>0</v>
      </c>
      <c r="IB17" s="189">
        <v>0</v>
      </c>
      <c r="IC17" s="189">
        <v>0</v>
      </c>
      <c r="ID17" s="189">
        <v>0</v>
      </c>
      <c r="IE17" s="189">
        <v>0</v>
      </c>
      <c r="IF17" s="189">
        <v>0</v>
      </c>
      <c r="IG17" s="189">
        <v>0</v>
      </c>
      <c r="IH17" s="189">
        <v>0</v>
      </c>
      <c r="II17" s="189">
        <v>0</v>
      </c>
      <c r="IJ17" s="190">
        <v>2.25</v>
      </c>
      <c r="IK17" s="190">
        <v>0</v>
      </c>
      <c r="IL17" s="190">
        <v>0</v>
      </c>
      <c r="IM17" s="190">
        <v>0</v>
      </c>
      <c r="IN17" s="190">
        <v>0</v>
      </c>
      <c r="IO17" s="190">
        <v>0</v>
      </c>
      <c r="IP17" s="190">
        <v>0</v>
      </c>
      <c r="IQ17" s="190">
        <v>0</v>
      </c>
      <c r="IR17" s="190">
        <v>0</v>
      </c>
      <c r="IS17" s="190">
        <v>0</v>
      </c>
      <c r="IT17" s="190">
        <v>0</v>
      </c>
      <c r="IU17" s="190">
        <v>0</v>
      </c>
      <c r="IV17" s="190">
        <v>0</v>
      </c>
      <c r="IW17" s="191">
        <v>1.49</v>
      </c>
      <c r="IX17" s="191">
        <v>2</v>
      </c>
      <c r="IY17" s="191">
        <v>3</v>
      </c>
      <c r="IZ17" s="191">
        <v>4</v>
      </c>
      <c r="JA17" s="191">
        <v>0</v>
      </c>
      <c r="JB17" s="191">
        <v>0</v>
      </c>
      <c r="JC17" s="191">
        <v>0</v>
      </c>
      <c r="JD17" s="191">
        <v>0</v>
      </c>
      <c r="JE17" s="191">
        <v>0</v>
      </c>
      <c r="JF17" s="191">
        <v>0</v>
      </c>
      <c r="JG17" s="191">
        <v>0</v>
      </c>
      <c r="JH17" s="191">
        <v>0</v>
      </c>
      <c r="JI17" s="191">
        <v>0</v>
      </c>
      <c r="JJ17" s="192">
        <v>2.15</v>
      </c>
      <c r="JK17" s="192">
        <v>2.86</v>
      </c>
      <c r="JL17" s="192">
        <v>6.65</v>
      </c>
      <c r="JM17" s="192">
        <v>4</v>
      </c>
      <c r="JN17" s="192">
        <v>10</v>
      </c>
      <c r="JO17" s="192">
        <v>6</v>
      </c>
      <c r="JP17" s="192">
        <v>0</v>
      </c>
      <c r="JQ17" s="192">
        <v>0</v>
      </c>
      <c r="JR17" s="192">
        <v>20</v>
      </c>
      <c r="JS17" s="192">
        <v>0</v>
      </c>
      <c r="JT17" s="192">
        <v>0</v>
      </c>
      <c r="JU17" s="192">
        <v>0</v>
      </c>
      <c r="JV17" s="192">
        <v>0</v>
      </c>
      <c r="JW17" s="193">
        <v>1.63</v>
      </c>
      <c r="JX17" s="193">
        <v>2.44</v>
      </c>
      <c r="JY17" s="193">
        <v>3.84</v>
      </c>
      <c r="JZ17" s="193">
        <v>6.55</v>
      </c>
      <c r="KA17" s="193">
        <v>6.48</v>
      </c>
      <c r="KB17" s="193">
        <v>7.13</v>
      </c>
      <c r="KC17" s="193">
        <v>6.97</v>
      </c>
      <c r="KD17" s="193">
        <v>18.5</v>
      </c>
      <c r="KE17" s="193">
        <v>10.73</v>
      </c>
      <c r="KF17" s="193">
        <v>26.23</v>
      </c>
      <c r="KG17" s="193">
        <v>18.14</v>
      </c>
      <c r="KH17" s="193">
        <v>0</v>
      </c>
      <c r="KI17" s="193">
        <v>19.68</v>
      </c>
      <c r="KJ17" s="248">
        <v>3.59</v>
      </c>
      <c r="KK17" s="248">
        <v>6.88</v>
      </c>
      <c r="KL17" s="248">
        <v>1.82</v>
      </c>
      <c r="KM17" s="248">
        <v>6.49</v>
      </c>
      <c r="KN17" s="248">
        <v>1.88</v>
      </c>
      <c r="KO17" s="248">
        <v>5.39</v>
      </c>
      <c r="KP17" s="248">
        <v>1.56</v>
      </c>
      <c r="KQ17" s="248">
        <v>0</v>
      </c>
      <c r="KR17" s="248">
        <v>1.33</v>
      </c>
      <c r="KS17" s="248">
        <v>4.96</v>
      </c>
      <c r="KT17" s="248">
        <v>1.43</v>
      </c>
      <c r="KU17" s="248">
        <v>4.01</v>
      </c>
      <c r="KV17" s="248">
        <v>2.17</v>
      </c>
      <c r="KW17" s="248">
        <v>5.35</v>
      </c>
      <c r="KX17" s="244">
        <v>3.75</v>
      </c>
      <c r="KY17" s="244">
        <v>12.15</v>
      </c>
      <c r="KZ17" s="244">
        <v>1.6</v>
      </c>
      <c r="LA17" s="244">
        <v>1.61</v>
      </c>
      <c r="LB17" s="244">
        <v>1.44</v>
      </c>
      <c r="LC17" s="244">
        <v>1</v>
      </c>
      <c r="LD17" s="244">
        <v>2.9</v>
      </c>
      <c r="LE17" s="244">
        <v>2.54</v>
      </c>
      <c r="LF17" s="244">
        <v>1</v>
      </c>
      <c r="LG17" s="244">
        <v>1.26</v>
      </c>
      <c r="LH17" s="244">
        <v>1</v>
      </c>
      <c r="LI17" s="244">
        <v>1</v>
      </c>
      <c r="LJ17" s="244">
        <v>7.21</v>
      </c>
      <c r="LK17" s="244">
        <v>1.04</v>
      </c>
      <c r="LL17" s="244">
        <v>1.2</v>
      </c>
      <c r="LM17" s="244">
        <v>1.25</v>
      </c>
      <c r="LN17" s="244">
        <v>1.39</v>
      </c>
      <c r="LO17" s="244">
        <v>15.41</v>
      </c>
    </row>
    <row r="18" spans="1:327" ht="15" x14ac:dyDescent="0.25">
      <c r="A18" s="126" t="s">
        <v>48</v>
      </c>
      <c r="B18" s="239">
        <v>19498020</v>
      </c>
      <c r="C18" s="242">
        <v>14656790</v>
      </c>
      <c r="D18" s="239">
        <v>11681940</v>
      </c>
      <c r="E18" s="239">
        <v>2389666</v>
      </c>
      <c r="F18" s="239">
        <v>5880863</v>
      </c>
      <c r="G18" s="239">
        <v>5649729</v>
      </c>
      <c r="H18" s="239">
        <v>3451691</v>
      </c>
      <c r="I18" s="239">
        <v>366089</v>
      </c>
      <c r="J18" s="239">
        <v>7868461</v>
      </c>
      <c r="K18" s="239">
        <v>693137</v>
      </c>
      <c r="L18" s="239">
        <v>2294525</v>
      </c>
      <c r="M18" s="239">
        <v>4436167</v>
      </c>
      <c r="N18" s="239">
        <v>3695452</v>
      </c>
      <c r="O18" s="239">
        <v>143603</v>
      </c>
      <c r="P18" s="239">
        <v>4260954</v>
      </c>
      <c r="Q18" s="239">
        <v>392359</v>
      </c>
      <c r="R18" s="239">
        <v>2008756</v>
      </c>
      <c r="S18" s="239">
        <v>1893360</v>
      </c>
      <c r="T18" s="239">
        <v>1226913</v>
      </c>
      <c r="U18" s="239">
        <v>55178</v>
      </c>
      <c r="V18" s="171">
        <v>3508531</v>
      </c>
      <c r="W18" s="173">
        <v>385830</v>
      </c>
      <c r="X18" s="173">
        <v>25726</v>
      </c>
      <c r="Y18" s="173">
        <v>93820</v>
      </c>
      <c r="Z18" s="173">
        <v>1461</v>
      </c>
      <c r="AA18" s="173">
        <v>0</v>
      </c>
      <c r="AB18" s="173">
        <v>5774</v>
      </c>
      <c r="AC18" s="173">
        <v>0</v>
      </c>
      <c r="AD18" s="173">
        <v>0</v>
      </c>
      <c r="AE18" s="173">
        <v>16089</v>
      </c>
      <c r="AF18" s="173">
        <v>0</v>
      </c>
      <c r="AG18" s="173">
        <v>0</v>
      </c>
      <c r="AH18" s="173">
        <v>0</v>
      </c>
      <c r="AI18" s="173">
        <v>0</v>
      </c>
      <c r="AJ18" s="174">
        <v>323031</v>
      </c>
      <c r="AK18" s="174">
        <v>9636</v>
      </c>
      <c r="AL18" s="174">
        <v>33397</v>
      </c>
      <c r="AM18" s="174">
        <v>0</v>
      </c>
      <c r="AN18" s="174">
        <v>0</v>
      </c>
      <c r="AO18" s="174">
        <v>12724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5">
        <v>61476</v>
      </c>
      <c r="AX18" s="175">
        <v>0</v>
      </c>
      <c r="AY18" s="175">
        <v>0</v>
      </c>
      <c r="AZ18" s="175">
        <v>8353</v>
      </c>
      <c r="BA18" s="175">
        <v>4734</v>
      </c>
      <c r="BB18" s="175">
        <v>3535</v>
      </c>
      <c r="BC18" s="175">
        <v>0</v>
      </c>
      <c r="BD18" s="175">
        <v>1835</v>
      </c>
      <c r="BE18" s="175">
        <v>19751</v>
      </c>
      <c r="BF18" s="175">
        <v>0</v>
      </c>
      <c r="BG18" s="175">
        <v>9240</v>
      </c>
      <c r="BH18" s="175">
        <v>0</v>
      </c>
      <c r="BI18" s="175">
        <v>0</v>
      </c>
      <c r="BJ18" s="176">
        <v>10461</v>
      </c>
      <c r="BK18" s="176">
        <v>0</v>
      </c>
      <c r="BL18" s="176">
        <v>0</v>
      </c>
      <c r="BM18" s="176">
        <v>0</v>
      </c>
      <c r="BN18" s="176">
        <v>3698</v>
      </c>
      <c r="BO18" s="176">
        <v>9147</v>
      </c>
      <c r="BP18" s="176">
        <v>0</v>
      </c>
      <c r="BQ18" s="176">
        <v>0</v>
      </c>
      <c r="BR18" s="176">
        <v>0</v>
      </c>
      <c r="BS18" s="176">
        <v>0</v>
      </c>
      <c r="BT18" s="176">
        <v>0</v>
      </c>
      <c r="BU18" s="176">
        <v>0</v>
      </c>
      <c r="BV18" s="176">
        <v>0</v>
      </c>
      <c r="BW18" s="177">
        <v>42739</v>
      </c>
      <c r="BX18" s="177">
        <v>0</v>
      </c>
      <c r="BY18" s="177">
        <v>0</v>
      </c>
      <c r="BZ18" s="177">
        <v>0</v>
      </c>
      <c r="CA18" s="177">
        <v>0</v>
      </c>
      <c r="CB18" s="177">
        <v>0</v>
      </c>
      <c r="CC18" s="177">
        <v>0</v>
      </c>
      <c r="CD18" s="177">
        <v>0</v>
      </c>
      <c r="CE18" s="177">
        <v>0</v>
      </c>
      <c r="CF18" s="177">
        <v>0</v>
      </c>
      <c r="CG18" s="177">
        <v>0</v>
      </c>
      <c r="CH18" s="177">
        <v>0</v>
      </c>
      <c r="CI18" s="177">
        <v>0</v>
      </c>
      <c r="CJ18" s="178">
        <v>120350</v>
      </c>
      <c r="CK18" s="178">
        <v>0</v>
      </c>
      <c r="CL18" s="178">
        <v>15235</v>
      </c>
      <c r="CM18" s="178">
        <v>0</v>
      </c>
      <c r="CN18" s="178">
        <v>0</v>
      </c>
      <c r="CO18" s="178">
        <v>8938</v>
      </c>
      <c r="CP18" s="178">
        <v>0</v>
      </c>
      <c r="CQ18" s="178">
        <v>0</v>
      </c>
      <c r="CR18" s="178">
        <v>0</v>
      </c>
      <c r="CS18" s="178">
        <v>0</v>
      </c>
      <c r="CT18" s="178">
        <v>0</v>
      </c>
      <c r="CU18" s="178">
        <v>0</v>
      </c>
      <c r="CV18" s="178">
        <v>0</v>
      </c>
      <c r="CW18" s="179">
        <v>31853</v>
      </c>
      <c r="CX18" s="179">
        <v>0</v>
      </c>
      <c r="CY18" s="179">
        <v>0</v>
      </c>
      <c r="CZ18" s="179">
        <v>0</v>
      </c>
      <c r="DA18" s="179">
        <v>0</v>
      </c>
      <c r="DB18" s="179">
        <v>0</v>
      </c>
      <c r="DC18" s="179">
        <v>0</v>
      </c>
      <c r="DD18" s="179">
        <v>0</v>
      </c>
      <c r="DE18" s="179">
        <v>0</v>
      </c>
      <c r="DF18" s="179">
        <v>0</v>
      </c>
      <c r="DG18" s="179">
        <v>0</v>
      </c>
      <c r="DH18" s="179">
        <v>0</v>
      </c>
      <c r="DI18" s="179">
        <v>0</v>
      </c>
      <c r="DJ18" s="180">
        <v>37500</v>
      </c>
      <c r="DK18" s="180">
        <v>0</v>
      </c>
      <c r="DL18" s="180">
        <v>45352</v>
      </c>
      <c r="DM18" s="180">
        <v>0</v>
      </c>
      <c r="DN18" s="180">
        <v>0</v>
      </c>
      <c r="DO18" s="180">
        <v>0</v>
      </c>
      <c r="DP18" s="180">
        <v>0</v>
      </c>
      <c r="DQ18" s="180">
        <v>0</v>
      </c>
      <c r="DR18" s="180">
        <v>0</v>
      </c>
      <c r="DS18" s="180">
        <v>0</v>
      </c>
      <c r="DT18" s="180">
        <v>0</v>
      </c>
      <c r="DU18" s="180">
        <v>0</v>
      </c>
      <c r="DV18" s="180">
        <v>0</v>
      </c>
      <c r="DW18" s="181">
        <v>158225</v>
      </c>
      <c r="DX18" s="181">
        <v>13013</v>
      </c>
      <c r="DY18" s="181">
        <v>5766</v>
      </c>
      <c r="DZ18" s="181">
        <v>28101</v>
      </c>
      <c r="EA18" s="181">
        <v>3920</v>
      </c>
      <c r="EB18" s="181">
        <v>55844</v>
      </c>
      <c r="EC18" s="181">
        <v>30924</v>
      </c>
      <c r="ED18" s="181">
        <v>6251</v>
      </c>
      <c r="EE18" s="181">
        <v>129019</v>
      </c>
      <c r="EF18" s="181">
        <v>11999</v>
      </c>
      <c r="EG18" s="181">
        <v>0</v>
      </c>
      <c r="EH18" s="181">
        <v>4475</v>
      </c>
      <c r="EI18" s="181">
        <v>9482</v>
      </c>
      <c r="EJ18" s="182">
        <v>119639</v>
      </c>
      <c r="EK18" s="182">
        <v>21268</v>
      </c>
      <c r="EL18" s="182">
        <v>0</v>
      </c>
      <c r="EM18" s="182">
        <v>0</v>
      </c>
      <c r="EN18" s="182">
        <v>0</v>
      </c>
      <c r="EO18" s="182">
        <v>0</v>
      </c>
      <c r="EP18" s="182">
        <v>0</v>
      </c>
      <c r="EQ18" s="182">
        <v>0</v>
      </c>
      <c r="ER18" s="182">
        <v>0</v>
      </c>
      <c r="ES18" s="182">
        <v>0</v>
      </c>
      <c r="ET18" s="182">
        <v>0</v>
      </c>
      <c r="EU18" s="182">
        <v>0</v>
      </c>
      <c r="EV18" s="182">
        <v>0</v>
      </c>
      <c r="EW18" s="183">
        <v>132470</v>
      </c>
      <c r="EX18" s="183">
        <v>3393</v>
      </c>
      <c r="EY18" s="183">
        <v>8775</v>
      </c>
      <c r="EZ18" s="183">
        <v>11092</v>
      </c>
      <c r="FA18" s="183">
        <v>10576</v>
      </c>
      <c r="FB18" s="183">
        <v>0</v>
      </c>
      <c r="FC18" s="183">
        <v>0</v>
      </c>
      <c r="FD18" s="183">
        <v>0</v>
      </c>
      <c r="FE18" s="183">
        <v>0</v>
      </c>
      <c r="FF18" s="183">
        <v>0</v>
      </c>
      <c r="FG18" s="183">
        <v>0</v>
      </c>
      <c r="FH18" s="183">
        <v>0</v>
      </c>
      <c r="FI18" s="183">
        <v>0</v>
      </c>
      <c r="FJ18" s="184">
        <v>66649</v>
      </c>
      <c r="FK18" s="184">
        <v>0</v>
      </c>
      <c r="FL18" s="184">
        <v>0</v>
      </c>
      <c r="FM18" s="184">
        <v>0</v>
      </c>
      <c r="FN18" s="184">
        <v>0</v>
      </c>
      <c r="FO18" s="184">
        <v>0</v>
      </c>
      <c r="FP18" s="184">
        <v>0</v>
      </c>
      <c r="FQ18" s="184">
        <v>0</v>
      </c>
      <c r="FR18" s="184">
        <v>6105</v>
      </c>
      <c r="FS18" s="184">
        <v>0</v>
      </c>
      <c r="FT18" s="184">
        <v>0</v>
      </c>
      <c r="FU18" s="184">
        <v>0</v>
      </c>
      <c r="FV18" s="184">
        <v>3417</v>
      </c>
      <c r="FW18" s="185">
        <v>63447</v>
      </c>
      <c r="FX18" s="185">
        <v>14575</v>
      </c>
      <c r="FY18" s="185">
        <v>18765</v>
      </c>
      <c r="FZ18" s="185">
        <v>10947</v>
      </c>
      <c r="GA18" s="185">
        <v>5942</v>
      </c>
      <c r="GB18" s="185">
        <v>12290</v>
      </c>
      <c r="GC18" s="185">
        <v>0</v>
      </c>
      <c r="GD18" s="185">
        <v>0</v>
      </c>
      <c r="GE18" s="185">
        <v>0</v>
      </c>
      <c r="GF18" s="185">
        <v>0</v>
      </c>
      <c r="GG18" s="185">
        <v>0</v>
      </c>
      <c r="GH18" s="185">
        <v>0</v>
      </c>
      <c r="GI18" s="185">
        <v>0</v>
      </c>
      <c r="GJ18" s="186">
        <v>52596</v>
      </c>
      <c r="GK18" s="186">
        <v>0</v>
      </c>
      <c r="GL18" s="186">
        <v>0</v>
      </c>
      <c r="GM18" s="186">
        <v>22101</v>
      </c>
      <c r="GN18" s="186">
        <v>0</v>
      </c>
      <c r="GO18" s="186">
        <v>0</v>
      </c>
      <c r="GP18" s="186">
        <v>0</v>
      </c>
      <c r="GQ18" s="186">
        <v>0</v>
      </c>
      <c r="GR18" s="186">
        <v>0</v>
      </c>
      <c r="GS18" s="186">
        <v>0</v>
      </c>
      <c r="GT18" s="186">
        <v>0</v>
      </c>
      <c r="GU18" s="186">
        <v>0</v>
      </c>
      <c r="GV18" s="186">
        <v>0</v>
      </c>
      <c r="GW18" s="187">
        <v>10197</v>
      </c>
      <c r="GX18" s="187">
        <v>8595</v>
      </c>
      <c r="GY18" s="187">
        <v>0</v>
      </c>
      <c r="GZ18" s="187">
        <v>0</v>
      </c>
      <c r="HA18" s="187">
        <v>0</v>
      </c>
      <c r="HB18" s="187">
        <v>0</v>
      </c>
      <c r="HC18" s="187">
        <v>0</v>
      </c>
      <c r="HD18" s="187">
        <v>0</v>
      </c>
      <c r="HE18" s="187">
        <v>0</v>
      </c>
      <c r="HF18" s="187">
        <v>0</v>
      </c>
      <c r="HG18" s="187">
        <v>0</v>
      </c>
      <c r="HH18" s="187">
        <v>0</v>
      </c>
      <c r="HI18" s="187">
        <v>0</v>
      </c>
      <c r="HJ18" s="188">
        <v>495742</v>
      </c>
      <c r="HK18" s="188">
        <v>5312</v>
      </c>
      <c r="HL18" s="188">
        <v>87996</v>
      </c>
      <c r="HM18" s="188">
        <v>30728</v>
      </c>
      <c r="HN18" s="188">
        <v>87571</v>
      </c>
      <c r="HO18" s="188">
        <v>5165</v>
      </c>
      <c r="HP18" s="188">
        <v>0</v>
      </c>
      <c r="HQ18" s="188">
        <v>5165</v>
      </c>
      <c r="HR18" s="188">
        <v>5327</v>
      </c>
      <c r="HS18" s="188">
        <v>6341</v>
      </c>
      <c r="HT18" s="188">
        <v>0</v>
      </c>
      <c r="HU18" s="188">
        <v>0</v>
      </c>
      <c r="HV18" s="188">
        <v>8486</v>
      </c>
      <c r="HW18" s="189">
        <v>113409</v>
      </c>
      <c r="HX18" s="189">
        <v>3577</v>
      </c>
      <c r="HY18" s="189">
        <v>13271</v>
      </c>
      <c r="HZ18" s="189">
        <v>0</v>
      </c>
      <c r="IA18" s="189">
        <v>0</v>
      </c>
      <c r="IB18" s="189">
        <v>0</v>
      </c>
      <c r="IC18" s="189">
        <v>0</v>
      </c>
      <c r="ID18" s="189">
        <v>0</v>
      </c>
      <c r="IE18" s="189">
        <v>0</v>
      </c>
      <c r="IF18" s="189">
        <v>0</v>
      </c>
      <c r="IG18" s="189">
        <v>0</v>
      </c>
      <c r="IH18" s="189">
        <v>0</v>
      </c>
      <c r="II18" s="189">
        <v>0</v>
      </c>
      <c r="IJ18" s="190">
        <v>7100</v>
      </c>
      <c r="IK18" s="190">
        <v>0</v>
      </c>
      <c r="IL18" s="190">
        <v>0</v>
      </c>
      <c r="IM18" s="190">
        <v>0</v>
      </c>
      <c r="IN18" s="190">
        <v>0</v>
      </c>
      <c r="IO18" s="190">
        <v>0</v>
      </c>
      <c r="IP18" s="190">
        <v>0</v>
      </c>
      <c r="IQ18" s="190">
        <v>0</v>
      </c>
      <c r="IR18" s="190">
        <v>0</v>
      </c>
      <c r="IS18" s="190">
        <v>0</v>
      </c>
      <c r="IT18" s="190">
        <v>0</v>
      </c>
      <c r="IU18" s="190">
        <v>0</v>
      </c>
      <c r="IV18" s="190">
        <v>0</v>
      </c>
      <c r="IW18" s="191">
        <v>92019</v>
      </c>
      <c r="IX18" s="191">
        <v>10912</v>
      </c>
      <c r="IY18" s="191">
        <v>3059</v>
      </c>
      <c r="IZ18" s="191">
        <v>28194</v>
      </c>
      <c r="JA18" s="191">
        <v>0</v>
      </c>
      <c r="JB18" s="191">
        <v>0</v>
      </c>
      <c r="JC18" s="191">
        <v>0</v>
      </c>
      <c r="JD18" s="191">
        <v>0</v>
      </c>
      <c r="JE18" s="191">
        <v>0</v>
      </c>
      <c r="JF18" s="191">
        <v>0</v>
      </c>
      <c r="JG18" s="191">
        <v>0</v>
      </c>
      <c r="JH18" s="191">
        <v>0</v>
      </c>
      <c r="JI18" s="191">
        <v>0</v>
      </c>
      <c r="JJ18" s="192">
        <v>205804</v>
      </c>
      <c r="JK18" s="192">
        <v>62893</v>
      </c>
      <c r="JL18" s="192">
        <v>20659</v>
      </c>
      <c r="JM18" s="192">
        <v>7006</v>
      </c>
      <c r="JN18" s="192">
        <v>6265</v>
      </c>
      <c r="JO18" s="192">
        <v>2928</v>
      </c>
      <c r="JP18" s="192">
        <v>0</v>
      </c>
      <c r="JQ18" s="192">
        <v>0</v>
      </c>
      <c r="JR18" s="192">
        <v>8793</v>
      </c>
      <c r="JS18" s="192">
        <v>0</v>
      </c>
      <c r="JT18" s="192">
        <v>0</v>
      </c>
      <c r="JU18" s="192">
        <v>0</v>
      </c>
      <c r="JV18" s="192">
        <v>0</v>
      </c>
      <c r="JW18" s="193">
        <v>732248</v>
      </c>
      <c r="JX18" s="193">
        <v>64248</v>
      </c>
      <c r="JY18" s="193">
        <v>132651</v>
      </c>
      <c r="JZ18" s="193">
        <v>42645</v>
      </c>
      <c r="KA18" s="193">
        <v>37952</v>
      </c>
      <c r="KB18" s="193">
        <v>130759</v>
      </c>
      <c r="KC18" s="193">
        <v>7717</v>
      </c>
      <c r="KD18" s="193">
        <v>22255</v>
      </c>
      <c r="KE18" s="193">
        <v>55716</v>
      </c>
      <c r="KF18" s="193">
        <v>9626</v>
      </c>
      <c r="KG18" s="193">
        <v>15616</v>
      </c>
      <c r="KH18" s="193">
        <v>0</v>
      </c>
      <c r="KI18" s="193">
        <v>68062</v>
      </c>
      <c r="KJ18" s="248">
        <v>6853102</v>
      </c>
      <c r="KK18" s="248">
        <v>1521179</v>
      </c>
      <c r="KL18" s="248">
        <v>1544695</v>
      </c>
      <c r="KM18" s="248">
        <v>802986</v>
      </c>
      <c r="KN18" s="248">
        <v>516064</v>
      </c>
      <c r="KO18" s="248">
        <v>368434</v>
      </c>
      <c r="KP18" s="248">
        <v>2283028</v>
      </c>
      <c r="KQ18" s="248">
        <v>0</v>
      </c>
      <c r="KR18" s="248">
        <v>341469</v>
      </c>
      <c r="KS18" s="248">
        <v>48175</v>
      </c>
      <c r="KT18" s="248">
        <v>1037969</v>
      </c>
      <c r="KU18" s="248">
        <v>389623</v>
      </c>
      <c r="KV18" s="248">
        <v>185918</v>
      </c>
      <c r="KW18" s="248">
        <v>28035</v>
      </c>
      <c r="KX18" s="244">
        <v>3425438</v>
      </c>
      <c r="KY18" s="244">
        <v>671846</v>
      </c>
      <c r="KZ18" s="244">
        <v>1034898</v>
      </c>
      <c r="LA18" s="244">
        <v>460877</v>
      </c>
      <c r="LB18" s="244">
        <v>1064091</v>
      </c>
      <c r="LC18" s="244">
        <v>517400</v>
      </c>
      <c r="LD18" s="244">
        <v>28993</v>
      </c>
      <c r="LE18" s="244">
        <v>140095</v>
      </c>
      <c r="LF18" s="244">
        <v>14683</v>
      </c>
      <c r="LG18" s="244">
        <v>184042</v>
      </c>
      <c r="LH18" s="244">
        <v>42244</v>
      </c>
      <c r="LI18" s="244">
        <v>15503</v>
      </c>
      <c r="LJ18" s="244">
        <v>2676015</v>
      </c>
      <c r="LK18" s="244">
        <v>103562</v>
      </c>
      <c r="LL18" s="244">
        <v>555335</v>
      </c>
      <c r="LM18" s="244">
        <v>1246690</v>
      </c>
      <c r="LN18" s="244">
        <v>45898</v>
      </c>
      <c r="LO18" s="244">
        <v>1153856</v>
      </c>
    </row>
    <row r="19" spans="1:327" ht="15" x14ac:dyDescent="0.25">
      <c r="A19" s="126" t="s">
        <v>49</v>
      </c>
      <c r="B19" s="239">
        <v>35695240</v>
      </c>
      <c r="C19" s="242">
        <v>35695240</v>
      </c>
      <c r="D19" s="239">
        <v>35695240</v>
      </c>
      <c r="E19" s="239">
        <v>35695240</v>
      </c>
      <c r="F19" s="239">
        <v>35695240</v>
      </c>
      <c r="G19" s="239">
        <v>35695240</v>
      </c>
      <c r="H19" s="239">
        <v>35695240</v>
      </c>
      <c r="I19" s="239">
        <v>35695240</v>
      </c>
      <c r="J19" s="239">
        <v>35695240</v>
      </c>
      <c r="K19" s="239">
        <v>35695240</v>
      </c>
      <c r="L19" s="239">
        <v>35695240</v>
      </c>
      <c r="M19" s="239">
        <v>35695240</v>
      </c>
      <c r="N19" s="239">
        <v>35695240</v>
      </c>
      <c r="O19" s="239">
        <v>35695240</v>
      </c>
      <c r="P19" s="239">
        <v>35695240</v>
      </c>
      <c r="Q19" s="239">
        <v>35695240</v>
      </c>
      <c r="R19" s="239">
        <v>35695240</v>
      </c>
      <c r="S19" s="239">
        <v>35695240</v>
      </c>
      <c r="T19" s="239">
        <v>35695240</v>
      </c>
      <c r="U19" s="239">
        <v>35695240</v>
      </c>
      <c r="V19" s="171">
        <v>35695240</v>
      </c>
      <c r="W19" s="173">
        <v>35695240</v>
      </c>
      <c r="X19" s="173">
        <v>35695240</v>
      </c>
      <c r="Y19" s="173">
        <v>35695240</v>
      </c>
      <c r="Z19" s="173">
        <v>35695240</v>
      </c>
      <c r="AA19" s="173">
        <v>35695240</v>
      </c>
      <c r="AB19" s="173">
        <v>35695240</v>
      </c>
      <c r="AC19" s="173">
        <v>35695240</v>
      </c>
      <c r="AD19" s="173">
        <v>35695240</v>
      </c>
      <c r="AE19" s="173">
        <v>35695240</v>
      </c>
      <c r="AF19" s="173">
        <v>35695240</v>
      </c>
      <c r="AG19" s="173">
        <v>35695240</v>
      </c>
      <c r="AH19" s="173">
        <v>35695240</v>
      </c>
      <c r="AI19" s="173">
        <v>35695240</v>
      </c>
      <c r="AJ19" s="174">
        <v>35695240</v>
      </c>
      <c r="AK19" s="174">
        <v>35695240</v>
      </c>
      <c r="AL19" s="174">
        <v>35695240</v>
      </c>
      <c r="AM19" s="174">
        <v>35695240</v>
      </c>
      <c r="AN19" s="174">
        <v>35695240</v>
      </c>
      <c r="AO19" s="174">
        <v>35695240</v>
      </c>
      <c r="AP19" s="174">
        <v>35695240</v>
      </c>
      <c r="AQ19" s="174">
        <v>35695240</v>
      </c>
      <c r="AR19" s="174">
        <v>35695240</v>
      </c>
      <c r="AS19" s="174">
        <v>35695240</v>
      </c>
      <c r="AT19" s="174">
        <v>35695240</v>
      </c>
      <c r="AU19" s="174">
        <v>35695240</v>
      </c>
      <c r="AV19" s="174">
        <v>35695240</v>
      </c>
      <c r="AW19" s="175">
        <v>35695240</v>
      </c>
      <c r="AX19" s="175">
        <v>35695240</v>
      </c>
      <c r="AY19" s="175">
        <v>35695240</v>
      </c>
      <c r="AZ19" s="175">
        <v>35695240</v>
      </c>
      <c r="BA19" s="175">
        <v>35695240</v>
      </c>
      <c r="BB19" s="175">
        <v>35695240</v>
      </c>
      <c r="BC19" s="175">
        <v>35695240</v>
      </c>
      <c r="BD19" s="175">
        <v>35695240</v>
      </c>
      <c r="BE19" s="175">
        <v>35695240</v>
      </c>
      <c r="BF19" s="175">
        <v>35695240</v>
      </c>
      <c r="BG19" s="175">
        <v>35695240</v>
      </c>
      <c r="BH19" s="175">
        <v>35695240</v>
      </c>
      <c r="BI19" s="175">
        <v>35695240</v>
      </c>
      <c r="BJ19" s="176">
        <v>35695240</v>
      </c>
      <c r="BK19" s="176">
        <v>35695240</v>
      </c>
      <c r="BL19" s="176">
        <v>35695240</v>
      </c>
      <c r="BM19" s="176">
        <v>35695240</v>
      </c>
      <c r="BN19" s="176">
        <v>35695240</v>
      </c>
      <c r="BO19" s="176">
        <v>35695240</v>
      </c>
      <c r="BP19" s="176">
        <v>35695240</v>
      </c>
      <c r="BQ19" s="176">
        <v>35695240</v>
      </c>
      <c r="BR19" s="176">
        <v>35695240</v>
      </c>
      <c r="BS19" s="176">
        <v>35695240</v>
      </c>
      <c r="BT19" s="176">
        <v>35695240</v>
      </c>
      <c r="BU19" s="176">
        <v>35695240</v>
      </c>
      <c r="BV19" s="176">
        <v>35695240</v>
      </c>
      <c r="BW19" s="177">
        <v>35695240</v>
      </c>
      <c r="BX19" s="177">
        <v>35695240</v>
      </c>
      <c r="BY19" s="177">
        <v>35695240</v>
      </c>
      <c r="BZ19" s="177">
        <v>35695240</v>
      </c>
      <c r="CA19" s="177">
        <v>35695240</v>
      </c>
      <c r="CB19" s="177">
        <v>35695240</v>
      </c>
      <c r="CC19" s="177">
        <v>35695240</v>
      </c>
      <c r="CD19" s="177">
        <v>35695240</v>
      </c>
      <c r="CE19" s="177">
        <v>35695240</v>
      </c>
      <c r="CF19" s="177">
        <v>35695240</v>
      </c>
      <c r="CG19" s="177">
        <v>35695240</v>
      </c>
      <c r="CH19" s="177">
        <v>35695240</v>
      </c>
      <c r="CI19" s="177">
        <v>35695240</v>
      </c>
      <c r="CJ19" s="178">
        <v>35695240</v>
      </c>
      <c r="CK19" s="178">
        <v>35695240</v>
      </c>
      <c r="CL19" s="178">
        <v>35695240</v>
      </c>
      <c r="CM19" s="178">
        <v>35695240</v>
      </c>
      <c r="CN19" s="178">
        <v>35695240</v>
      </c>
      <c r="CO19" s="178">
        <v>35695240</v>
      </c>
      <c r="CP19" s="178">
        <v>35695240</v>
      </c>
      <c r="CQ19" s="178">
        <v>35695240</v>
      </c>
      <c r="CR19" s="178">
        <v>35695240</v>
      </c>
      <c r="CS19" s="178">
        <v>35695240</v>
      </c>
      <c r="CT19" s="178">
        <v>35695240</v>
      </c>
      <c r="CU19" s="178">
        <v>35695240</v>
      </c>
      <c r="CV19" s="178">
        <v>35695240</v>
      </c>
      <c r="CW19" s="179">
        <v>35695240</v>
      </c>
      <c r="CX19" s="179">
        <v>35695240</v>
      </c>
      <c r="CY19" s="179">
        <v>35695240</v>
      </c>
      <c r="CZ19" s="179">
        <v>35695240</v>
      </c>
      <c r="DA19" s="179">
        <v>35695240</v>
      </c>
      <c r="DB19" s="179">
        <v>35695240</v>
      </c>
      <c r="DC19" s="179">
        <v>35695240</v>
      </c>
      <c r="DD19" s="179">
        <v>35695240</v>
      </c>
      <c r="DE19" s="179">
        <v>35695240</v>
      </c>
      <c r="DF19" s="179">
        <v>35695240</v>
      </c>
      <c r="DG19" s="179">
        <v>35695240</v>
      </c>
      <c r="DH19" s="179">
        <v>35695240</v>
      </c>
      <c r="DI19" s="179">
        <v>35695240</v>
      </c>
      <c r="DJ19" s="180">
        <v>35695240</v>
      </c>
      <c r="DK19" s="180">
        <v>35695240</v>
      </c>
      <c r="DL19" s="180">
        <v>35695240</v>
      </c>
      <c r="DM19" s="180">
        <v>35695240</v>
      </c>
      <c r="DN19" s="180">
        <v>35695240</v>
      </c>
      <c r="DO19" s="180">
        <v>35695240</v>
      </c>
      <c r="DP19" s="180">
        <v>35695240</v>
      </c>
      <c r="DQ19" s="180">
        <v>35695240</v>
      </c>
      <c r="DR19" s="180">
        <v>35695240</v>
      </c>
      <c r="DS19" s="180">
        <v>35695240</v>
      </c>
      <c r="DT19" s="180">
        <v>35695240</v>
      </c>
      <c r="DU19" s="180">
        <v>35695240</v>
      </c>
      <c r="DV19" s="180">
        <v>35695240</v>
      </c>
      <c r="DW19" s="181">
        <v>35695240</v>
      </c>
      <c r="DX19" s="181">
        <v>35695240</v>
      </c>
      <c r="DY19" s="181">
        <v>35695240</v>
      </c>
      <c r="DZ19" s="181">
        <v>35695240</v>
      </c>
      <c r="EA19" s="181">
        <v>35695240</v>
      </c>
      <c r="EB19" s="181">
        <v>35695240</v>
      </c>
      <c r="EC19" s="181">
        <v>35695240</v>
      </c>
      <c r="ED19" s="181">
        <v>35695240</v>
      </c>
      <c r="EE19" s="181">
        <v>35695240</v>
      </c>
      <c r="EF19" s="181">
        <v>35695240</v>
      </c>
      <c r="EG19" s="181">
        <v>35695240</v>
      </c>
      <c r="EH19" s="181">
        <v>35695240</v>
      </c>
      <c r="EI19" s="181">
        <v>35695240</v>
      </c>
      <c r="EJ19" s="182">
        <v>35695240</v>
      </c>
      <c r="EK19" s="182">
        <v>35695240</v>
      </c>
      <c r="EL19" s="182">
        <v>35695240</v>
      </c>
      <c r="EM19" s="182">
        <v>35695240</v>
      </c>
      <c r="EN19" s="182">
        <v>35695240</v>
      </c>
      <c r="EO19" s="182">
        <v>35695240</v>
      </c>
      <c r="EP19" s="182">
        <v>35695240</v>
      </c>
      <c r="EQ19" s="182">
        <v>35695240</v>
      </c>
      <c r="ER19" s="182">
        <v>35695240</v>
      </c>
      <c r="ES19" s="182">
        <v>35695240</v>
      </c>
      <c r="ET19" s="182">
        <v>35695240</v>
      </c>
      <c r="EU19" s="182">
        <v>35695240</v>
      </c>
      <c r="EV19" s="182">
        <v>35695240</v>
      </c>
      <c r="EW19" s="183">
        <v>35695240</v>
      </c>
      <c r="EX19" s="183">
        <v>35695240</v>
      </c>
      <c r="EY19" s="183">
        <v>35695240</v>
      </c>
      <c r="EZ19" s="183">
        <v>35695240</v>
      </c>
      <c r="FA19" s="183">
        <v>35695240</v>
      </c>
      <c r="FB19" s="183">
        <v>35695240</v>
      </c>
      <c r="FC19" s="183">
        <v>35695240</v>
      </c>
      <c r="FD19" s="183">
        <v>35695240</v>
      </c>
      <c r="FE19" s="183">
        <v>35695240</v>
      </c>
      <c r="FF19" s="183">
        <v>35695240</v>
      </c>
      <c r="FG19" s="183">
        <v>35695240</v>
      </c>
      <c r="FH19" s="183">
        <v>35695240</v>
      </c>
      <c r="FI19" s="183">
        <v>35695240</v>
      </c>
      <c r="FJ19" s="184">
        <v>35695240</v>
      </c>
      <c r="FK19" s="184">
        <v>35695240</v>
      </c>
      <c r="FL19" s="184">
        <v>35695240</v>
      </c>
      <c r="FM19" s="184">
        <v>35695240</v>
      </c>
      <c r="FN19" s="184">
        <v>35695240</v>
      </c>
      <c r="FO19" s="184">
        <v>35695240</v>
      </c>
      <c r="FP19" s="184">
        <v>35695240</v>
      </c>
      <c r="FQ19" s="184">
        <v>35695240</v>
      </c>
      <c r="FR19" s="184">
        <v>35695240</v>
      </c>
      <c r="FS19" s="184">
        <v>35695240</v>
      </c>
      <c r="FT19" s="184">
        <v>35695240</v>
      </c>
      <c r="FU19" s="184">
        <v>35695240</v>
      </c>
      <c r="FV19" s="184">
        <v>35695240</v>
      </c>
      <c r="FW19" s="185">
        <v>35695240</v>
      </c>
      <c r="FX19" s="185">
        <v>35695240</v>
      </c>
      <c r="FY19" s="185">
        <v>35695240</v>
      </c>
      <c r="FZ19" s="185">
        <v>35695240</v>
      </c>
      <c r="GA19" s="185">
        <v>35695240</v>
      </c>
      <c r="GB19" s="185">
        <v>35695240</v>
      </c>
      <c r="GC19" s="185">
        <v>35695240</v>
      </c>
      <c r="GD19" s="185">
        <v>35695240</v>
      </c>
      <c r="GE19" s="185">
        <v>35695240</v>
      </c>
      <c r="GF19" s="185">
        <v>35695240</v>
      </c>
      <c r="GG19" s="185">
        <v>35695240</v>
      </c>
      <c r="GH19" s="185">
        <v>35695240</v>
      </c>
      <c r="GI19" s="185">
        <v>35695240</v>
      </c>
      <c r="GJ19" s="186">
        <v>35695240</v>
      </c>
      <c r="GK19" s="186">
        <v>35695240</v>
      </c>
      <c r="GL19" s="186">
        <v>35695240</v>
      </c>
      <c r="GM19" s="186">
        <v>35695240</v>
      </c>
      <c r="GN19" s="186">
        <v>35695240</v>
      </c>
      <c r="GO19" s="186">
        <v>35695240</v>
      </c>
      <c r="GP19" s="186">
        <v>35695240</v>
      </c>
      <c r="GQ19" s="186">
        <v>35695240</v>
      </c>
      <c r="GR19" s="186">
        <v>35695240</v>
      </c>
      <c r="GS19" s="186">
        <v>35695240</v>
      </c>
      <c r="GT19" s="186">
        <v>35695240</v>
      </c>
      <c r="GU19" s="186">
        <v>35695240</v>
      </c>
      <c r="GV19" s="186">
        <v>35695240</v>
      </c>
      <c r="GW19" s="187">
        <v>35695240</v>
      </c>
      <c r="GX19" s="187">
        <v>35695240</v>
      </c>
      <c r="GY19" s="187">
        <v>35695240</v>
      </c>
      <c r="GZ19" s="187">
        <v>35695240</v>
      </c>
      <c r="HA19" s="187">
        <v>35695240</v>
      </c>
      <c r="HB19" s="187">
        <v>35695240</v>
      </c>
      <c r="HC19" s="187">
        <v>35695240</v>
      </c>
      <c r="HD19" s="187">
        <v>35695240</v>
      </c>
      <c r="HE19" s="187">
        <v>35695240</v>
      </c>
      <c r="HF19" s="187">
        <v>35695240</v>
      </c>
      <c r="HG19" s="187">
        <v>35695240</v>
      </c>
      <c r="HH19" s="187">
        <v>35695240</v>
      </c>
      <c r="HI19" s="187">
        <v>35695240</v>
      </c>
      <c r="HJ19" s="188">
        <v>35695240</v>
      </c>
      <c r="HK19" s="188">
        <v>35695240</v>
      </c>
      <c r="HL19" s="188">
        <v>35695240</v>
      </c>
      <c r="HM19" s="188">
        <v>35695240</v>
      </c>
      <c r="HN19" s="188">
        <v>35695240</v>
      </c>
      <c r="HO19" s="188">
        <v>35695240</v>
      </c>
      <c r="HP19" s="188">
        <v>35695240</v>
      </c>
      <c r="HQ19" s="188">
        <v>35695240</v>
      </c>
      <c r="HR19" s="188">
        <v>35695240</v>
      </c>
      <c r="HS19" s="188">
        <v>35695240</v>
      </c>
      <c r="HT19" s="188">
        <v>35695240</v>
      </c>
      <c r="HU19" s="188">
        <v>35695240</v>
      </c>
      <c r="HV19" s="188">
        <v>35695240</v>
      </c>
      <c r="HW19" s="189">
        <v>35695240</v>
      </c>
      <c r="HX19" s="189">
        <v>35695240</v>
      </c>
      <c r="HY19" s="189">
        <v>35695240</v>
      </c>
      <c r="HZ19" s="189">
        <v>35695240</v>
      </c>
      <c r="IA19" s="189">
        <v>35695240</v>
      </c>
      <c r="IB19" s="189">
        <v>35695240</v>
      </c>
      <c r="IC19" s="189">
        <v>35695240</v>
      </c>
      <c r="ID19" s="189">
        <v>35695240</v>
      </c>
      <c r="IE19" s="189">
        <v>35695240</v>
      </c>
      <c r="IF19" s="189">
        <v>35695240</v>
      </c>
      <c r="IG19" s="189">
        <v>35695240</v>
      </c>
      <c r="IH19" s="189">
        <v>35695240</v>
      </c>
      <c r="II19" s="189">
        <v>35695240</v>
      </c>
      <c r="IJ19" s="190">
        <v>35695240</v>
      </c>
      <c r="IK19" s="190">
        <v>35695240</v>
      </c>
      <c r="IL19" s="190">
        <v>35695240</v>
      </c>
      <c r="IM19" s="190">
        <v>35695240</v>
      </c>
      <c r="IN19" s="190">
        <v>35695240</v>
      </c>
      <c r="IO19" s="190">
        <v>35695240</v>
      </c>
      <c r="IP19" s="190">
        <v>35695240</v>
      </c>
      <c r="IQ19" s="190">
        <v>35695240</v>
      </c>
      <c r="IR19" s="190">
        <v>35695240</v>
      </c>
      <c r="IS19" s="190">
        <v>35695240</v>
      </c>
      <c r="IT19" s="190">
        <v>35695240</v>
      </c>
      <c r="IU19" s="190">
        <v>35695240</v>
      </c>
      <c r="IV19" s="190">
        <v>35695240</v>
      </c>
      <c r="IW19" s="191">
        <v>35695240</v>
      </c>
      <c r="IX19" s="191">
        <v>35695240</v>
      </c>
      <c r="IY19" s="191">
        <v>35695240</v>
      </c>
      <c r="IZ19" s="191">
        <v>35695240</v>
      </c>
      <c r="JA19" s="191">
        <v>35695240</v>
      </c>
      <c r="JB19" s="191">
        <v>35695240</v>
      </c>
      <c r="JC19" s="191">
        <v>35695240</v>
      </c>
      <c r="JD19" s="191">
        <v>35695240</v>
      </c>
      <c r="JE19" s="191">
        <v>35695240</v>
      </c>
      <c r="JF19" s="191">
        <v>35695240</v>
      </c>
      <c r="JG19" s="191">
        <v>35695240</v>
      </c>
      <c r="JH19" s="191">
        <v>35695240</v>
      </c>
      <c r="JI19" s="191">
        <v>35695240</v>
      </c>
      <c r="JJ19" s="192">
        <v>35695240</v>
      </c>
      <c r="JK19" s="192">
        <v>35695240</v>
      </c>
      <c r="JL19" s="192">
        <v>35695240</v>
      </c>
      <c r="JM19" s="192">
        <v>35695240</v>
      </c>
      <c r="JN19" s="192">
        <v>35695240</v>
      </c>
      <c r="JO19" s="192">
        <v>35695240</v>
      </c>
      <c r="JP19" s="192">
        <v>35695240</v>
      </c>
      <c r="JQ19" s="192">
        <v>35695240</v>
      </c>
      <c r="JR19" s="192">
        <v>35695240</v>
      </c>
      <c r="JS19" s="192">
        <v>35695240</v>
      </c>
      <c r="JT19" s="192">
        <v>35695240</v>
      </c>
      <c r="JU19" s="192">
        <v>35695240</v>
      </c>
      <c r="JV19" s="192">
        <v>35695240</v>
      </c>
      <c r="JW19" s="193">
        <v>35695240</v>
      </c>
      <c r="JX19" s="193">
        <v>35695240</v>
      </c>
      <c r="JY19" s="193">
        <v>35695240</v>
      </c>
      <c r="JZ19" s="193">
        <v>35695240</v>
      </c>
      <c r="KA19" s="193">
        <v>35695240</v>
      </c>
      <c r="KB19" s="193">
        <v>35695240</v>
      </c>
      <c r="KC19" s="193">
        <v>35695240</v>
      </c>
      <c r="KD19" s="193">
        <v>35695240</v>
      </c>
      <c r="KE19" s="193">
        <v>35695240</v>
      </c>
      <c r="KF19" s="193">
        <v>35695240</v>
      </c>
      <c r="KG19" s="193">
        <v>35695240</v>
      </c>
      <c r="KH19" s="193">
        <v>35695240</v>
      </c>
      <c r="KI19" s="193">
        <v>35695240</v>
      </c>
      <c r="KJ19" s="248">
        <v>35695240</v>
      </c>
      <c r="KK19" s="248">
        <v>35695240</v>
      </c>
      <c r="KL19" s="248">
        <v>35695240</v>
      </c>
      <c r="KM19" s="248">
        <v>35695240</v>
      </c>
      <c r="KN19" s="248">
        <v>35695240</v>
      </c>
      <c r="KO19" s="248">
        <v>35695240</v>
      </c>
      <c r="KP19" s="248">
        <v>35695240</v>
      </c>
      <c r="KQ19" s="248">
        <v>35695240</v>
      </c>
      <c r="KR19" s="248">
        <v>35695240</v>
      </c>
      <c r="KS19" s="248">
        <v>35695240</v>
      </c>
      <c r="KT19" s="248">
        <v>35695240</v>
      </c>
      <c r="KU19" s="248">
        <v>35695240</v>
      </c>
      <c r="KV19" s="248">
        <v>35695240</v>
      </c>
      <c r="KW19" s="248">
        <v>35695240</v>
      </c>
      <c r="KX19" s="244">
        <v>35695240</v>
      </c>
      <c r="KY19" s="244">
        <v>35695240</v>
      </c>
      <c r="KZ19" s="244">
        <v>35695240</v>
      </c>
      <c r="LA19" s="244">
        <v>35695240</v>
      </c>
      <c r="LB19" s="244">
        <v>35695240</v>
      </c>
      <c r="LC19" s="244">
        <v>35695240</v>
      </c>
      <c r="LD19" s="244">
        <v>35695240</v>
      </c>
      <c r="LE19" s="244">
        <v>35695240</v>
      </c>
      <c r="LF19" s="244">
        <v>35695240</v>
      </c>
      <c r="LG19" s="244">
        <v>35695240</v>
      </c>
      <c r="LH19" s="244">
        <v>35695240</v>
      </c>
      <c r="LI19" s="244">
        <v>35695240</v>
      </c>
      <c r="LJ19" s="244">
        <v>33469560</v>
      </c>
      <c r="LK19" s="244">
        <v>33469560</v>
      </c>
      <c r="LL19" s="244">
        <v>33469560</v>
      </c>
      <c r="LM19" s="244">
        <v>33469560</v>
      </c>
      <c r="LN19" s="244">
        <v>33469560</v>
      </c>
      <c r="LO19" s="244">
        <v>33469560</v>
      </c>
    </row>
    <row r="20" spans="1:327" x14ac:dyDescent="0.2">
      <c r="A20" s="125" t="s">
        <v>67</v>
      </c>
      <c r="B20" s="83">
        <f>IF(ISERROR(+B10/B11),0,(B10/B11))</f>
        <v>0.66556749300178708</v>
      </c>
      <c r="C20" s="83">
        <f t="shared" ref="C20:BW20" si="0">IF(ISERROR(+C10/C11),0,(C10/C11))</f>
        <v>0.99918037575411967</v>
      </c>
      <c r="D20" s="83">
        <f t="shared" si="0"/>
        <v>1.2231017406904898</v>
      </c>
      <c r="E20" s="83">
        <f t="shared" si="0"/>
        <v>1.5452156064187157</v>
      </c>
      <c r="F20" s="83">
        <f t="shared" si="0"/>
        <v>1.3476577327550074</v>
      </c>
      <c r="G20" s="83">
        <f t="shared" si="0"/>
        <v>1.1787394315950319</v>
      </c>
      <c r="H20" s="83">
        <f t="shared" si="0"/>
        <v>0.85083910091250858</v>
      </c>
      <c r="I20" s="83">
        <f t="shared" si="0"/>
        <v>1.6847930748843476</v>
      </c>
      <c r="J20" s="83">
        <f t="shared" ref="J20" si="1">IF(ISERROR(+J10/J11),0,(J10/J11))</f>
        <v>0.70823486908490252</v>
      </c>
      <c r="K20" s="83">
        <f t="shared" si="0"/>
        <v>1.6120966738635056</v>
      </c>
      <c r="L20" s="83">
        <f t="shared" si="0"/>
        <v>1.2348102643018415</v>
      </c>
      <c r="M20" s="83">
        <f t="shared" si="0"/>
        <v>0.97593861768908352</v>
      </c>
      <c r="N20" s="83">
        <f t="shared" si="0"/>
        <v>0.42271589865739351</v>
      </c>
      <c r="O20" s="83">
        <f t="shared" si="0"/>
        <v>1.4939600175394174</v>
      </c>
      <c r="P20" s="83">
        <f t="shared" si="0"/>
        <v>0.98167892974480264</v>
      </c>
      <c r="Q20" s="83">
        <f t="shared" si="0"/>
        <v>1.5181646031931153</v>
      </c>
      <c r="R20" s="83">
        <f t="shared" si="0"/>
        <v>1.2794639098868126</v>
      </c>
      <c r="S20" s="83">
        <f t="shared" si="0"/>
        <v>1.0211086621643737</v>
      </c>
      <c r="T20" s="83">
        <f t="shared" si="0"/>
        <v>0.39733242710025446</v>
      </c>
      <c r="U20" s="83">
        <f t="shared" si="0"/>
        <v>1.5422937474346696</v>
      </c>
      <c r="V20" s="83">
        <f t="shared" si="0"/>
        <v>0.48621702510122961</v>
      </c>
      <c r="W20" s="83">
        <f t="shared" si="0"/>
        <v>1.0018488166912294</v>
      </c>
      <c r="X20" s="83">
        <f t="shared" si="0"/>
        <v>0.58849914394464642</v>
      </c>
      <c r="Y20" s="83">
        <f t="shared" si="0"/>
        <v>0.62689047800115294</v>
      </c>
      <c r="Z20" s="83">
        <f t="shared" si="0"/>
        <v>0.49746764209341587</v>
      </c>
      <c r="AA20" s="83">
        <f t="shared" si="0"/>
        <v>0</v>
      </c>
      <c r="AB20" s="83">
        <f t="shared" si="0"/>
        <v>0.25</v>
      </c>
      <c r="AC20" s="83">
        <f t="shared" si="0"/>
        <v>0</v>
      </c>
      <c r="AD20" s="83">
        <f t="shared" si="0"/>
        <v>0</v>
      </c>
      <c r="AE20" s="83">
        <f t="shared" si="0"/>
        <v>0.44156814204618205</v>
      </c>
      <c r="AF20" s="83">
        <f t="shared" si="0"/>
        <v>0</v>
      </c>
      <c r="AG20" s="83">
        <f t="shared" si="0"/>
        <v>0</v>
      </c>
      <c r="AH20" s="83">
        <f t="shared" si="0"/>
        <v>0</v>
      </c>
      <c r="AI20" s="83">
        <f t="shared" si="0"/>
        <v>0</v>
      </c>
      <c r="AJ20" s="83">
        <f t="shared" si="0"/>
        <v>1.1786650014496309</v>
      </c>
      <c r="AK20" s="83">
        <f t="shared" si="0"/>
        <v>1.6013694721825964</v>
      </c>
      <c r="AL20" s="83">
        <f t="shared" si="0"/>
        <v>0.96322084114131146</v>
      </c>
      <c r="AM20" s="83">
        <f t="shared" si="0"/>
        <v>0</v>
      </c>
      <c r="AN20" s="83">
        <f t="shared" si="0"/>
        <v>0</v>
      </c>
      <c r="AO20" s="83">
        <f t="shared" si="0"/>
        <v>0.69666618559676718</v>
      </c>
      <c r="AP20" s="83">
        <f t="shared" si="0"/>
        <v>0</v>
      </c>
      <c r="AQ20" s="83">
        <f t="shared" si="0"/>
        <v>0</v>
      </c>
      <c r="AR20" s="83">
        <f t="shared" si="0"/>
        <v>0</v>
      </c>
      <c r="AS20" s="83">
        <f t="shared" si="0"/>
        <v>0</v>
      </c>
      <c r="AT20" s="83">
        <f t="shared" si="0"/>
        <v>0</v>
      </c>
      <c r="AU20" s="83">
        <f t="shared" si="0"/>
        <v>0</v>
      </c>
      <c r="AV20" s="83">
        <f t="shared" si="0"/>
        <v>0</v>
      </c>
      <c r="AW20" s="83">
        <f t="shared" si="0"/>
        <v>0.92869539710088245</v>
      </c>
      <c r="AX20" s="83">
        <f t="shared" si="0"/>
        <v>0</v>
      </c>
      <c r="AY20" s="83">
        <f t="shared" si="0"/>
        <v>0</v>
      </c>
      <c r="AZ20" s="83">
        <f t="shared" si="0"/>
        <v>0.27174590374253144</v>
      </c>
      <c r="BA20" s="83">
        <f t="shared" si="0"/>
        <v>0.27999145390449737</v>
      </c>
      <c r="BB20" s="83">
        <f t="shared" si="0"/>
        <v>0.24998195076167787</v>
      </c>
      <c r="BC20" s="83">
        <f t="shared" si="0"/>
        <v>0</v>
      </c>
      <c r="BD20" s="83">
        <f t="shared" si="0"/>
        <v>0.18805098247477431</v>
      </c>
      <c r="BE20" s="83">
        <f t="shared" si="0"/>
        <v>0.20695755191092791</v>
      </c>
      <c r="BF20" s="83">
        <f t="shared" si="0"/>
        <v>0</v>
      </c>
      <c r="BG20" s="83">
        <f t="shared" si="0"/>
        <v>9.9090626925411027E-2</v>
      </c>
      <c r="BH20" s="83">
        <f t="shared" si="0"/>
        <v>0</v>
      </c>
      <c r="BI20" s="83">
        <f t="shared" si="0"/>
        <v>0</v>
      </c>
      <c r="BJ20" s="83">
        <f t="shared" si="0"/>
        <v>0.77556876409100228</v>
      </c>
      <c r="BK20" s="83">
        <f t="shared" si="0"/>
        <v>0</v>
      </c>
      <c r="BL20" s="83">
        <f t="shared" si="0"/>
        <v>0</v>
      </c>
      <c r="BM20" s="83">
        <f t="shared" si="0"/>
        <v>0</v>
      </c>
      <c r="BN20" s="83">
        <f t="shared" si="0"/>
        <v>0.39006379962192816</v>
      </c>
      <c r="BO20" s="83">
        <f t="shared" si="0"/>
        <v>0.24999773215889401</v>
      </c>
      <c r="BP20" s="83">
        <f t="shared" si="0"/>
        <v>0</v>
      </c>
      <c r="BQ20" s="83">
        <f t="shared" si="0"/>
        <v>0</v>
      </c>
      <c r="BR20" s="83">
        <f t="shared" si="0"/>
        <v>0</v>
      </c>
      <c r="BS20" s="83">
        <f t="shared" si="0"/>
        <v>0</v>
      </c>
      <c r="BT20" s="83">
        <f t="shared" si="0"/>
        <v>0</v>
      </c>
      <c r="BU20" s="83">
        <f t="shared" si="0"/>
        <v>0</v>
      </c>
      <c r="BV20" s="83">
        <f t="shared" si="0"/>
        <v>0</v>
      </c>
      <c r="BW20" s="83">
        <f t="shared" si="0"/>
        <v>2.3140542212940405</v>
      </c>
      <c r="BX20" s="83">
        <f t="shared" ref="BX20:EI20" si="2">IF(ISERROR(+BX10/BX11),0,(BX10/BX11))</f>
        <v>0</v>
      </c>
      <c r="BY20" s="83">
        <f t="shared" si="2"/>
        <v>0</v>
      </c>
      <c r="BZ20" s="83">
        <f t="shared" si="2"/>
        <v>0</v>
      </c>
      <c r="CA20" s="83">
        <f t="shared" si="2"/>
        <v>0</v>
      </c>
      <c r="CB20" s="83">
        <f t="shared" si="2"/>
        <v>0</v>
      </c>
      <c r="CC20" s="83">
        <f t="shared" si="2"/>
        <v>0</v>
      </c>
      <c r="CD20" s="83">
        <f t="shared" si="2"/>
        <v>0</v>
      </c>
      <c r="CE20" s="83">
        <f t="shared" si="2"/>
        <v>0</v>
      </c>
      <c r="CF20" s="83">
        <f t="shared" si="2"/>
        <v>0</v>
      </c>
      <c r="CG20" s="83">
        <f t="shared" si="2"/>
        <v>0</v>
      </c>
      <c r="CH20" s="83">
        <f t="shared" si="2"/>
        <v>0</v>
      </c>
      <c r="CI20" s="83">
        <f t="shared" si="2"/>
        <v>0</v>
      </c>
      <c r="CJ20" s="83">
        <f t="shared" si="2"/>
        <v>1.2123608820475231</v>
      </c>
      <c r="CK20" s="83">
        <f t="shared" si="2"/>
        <v>0</v>
      </c>
      <c r="CL20" s="83">
        <f t="shared" si="2"/>
        <v>0.96765804214457185</v>
      </c>
      <c r="CM20" s="83">
        <f t="shared" si="2"/>
        <v>0</v>
      </c>
      <c r="CN20" s="83">
        <f t="shared" si="2"/>
        <v>0</v>
      </c>
      <c r="CO20" s="83">
        <f t="shared" si="2"/>
        <v>0.65000746065601112</v>
      </c>
      <c r="CP20" s="83">
        <f t="shared" si="2"/>
        <v>0</v>
      </c>
      <c r="CQ20" s="83">
        <f t="shared" si="2"/>
        <v>0</v>
      </c>
      <c r="CR20" s="83">
        <f t="shared" si="2"/>
        <v>0</v>
      </c>
      <c r="CS20" s="83">
        <f t="shared" si="2"/>
        <v>0</v>
      </c>
      <c r="CT20" s="83">
        <f t="shared" si="2"/>
        <v>0</v>
      </c>
      <c r="CU20" s="83">
        <f t="shared" si="2"/>
        <v>0</v>
      </c>
      <c r="CV20" s="83">
        <f t="shared" si="2"/>
        <v>0</v>
      </c>
      <c r="CW20" s="83">
        <f t="shared" si="2"/>
        <v>1.31901204950657</v>
      </c>
      <c r="CX20" s="83">
        <f t="shared" si="2"/>
        <v>0</v>
      </c>
      <c r="CY20" s="83">
        <f t="shared" si="2"/>
        <v>0</v>
      </c>
      <c r="CZ20" s="83">
        <f t="shared" si="2"/>
        <v>0</v>
      </c>
      <c r="DA20" s="83">
        <f t="shared" si="2"/>
        <v>0</v>
      </c>
      <c r="DB20" s="83">
        <f t="shared" si="2"/>
        <v>0</v>
      </c>
      <c r="DC20" s="83">
        <f t="shared" si="2"/>
        <v>0</v>
      </c>
      <c r="DD20" s="83">
        <f t="shared" si="2"/>
        <v>0</v>
      </c>
      <c r="DE20" s="83">
        <f t="shared" si="2"/>
        <v>0</v>
      </c>
      <c r="DF20" s="83">
        <f t="shared" si="2"/>
        <v>0</v>
      </c>
      <c r="DG20" s="83">
        <f t="shared" si="2"/>
        <v>0</v>
      </c>
      <c r="DH20" s="83">
        <f t="shared" si="2"/>
        <v>0</v>
      </c>
      <c r="DI20" s="83">
        <f t="shared" si="2"/>
        <v>0</v>
      </c>
      <c r="DJ20" s="83">
        <f t="shared" si="2"/>
        <v>0.87262176165803107</v>
      </c>
      <c r="DK20" s="83">
        <f t="shared" si="2"/>
        <v>0</v>
      </c>
      <c r="DL20" s="83">
        <f t="shared" si="2"/>
        <v>0.37262425659484055</v>
      </c>
      <c r="DM20" s="83">
        <f t="shared" si="2"/>
        <v>0</v>
      </c>
      <c r="DN20" s="83">
        <f t="shared" si="2"/>
        <v>0</v>
      </c>
      <c r="DO20" s="83">
        <f t="shared" si="2"/>
        <v>0</v>
      </c>
      <c r="DP20" s="83">
        <f t="shared" si="2"/>
        <v>0</v>
      </c>
      <c r="DQ20" s="83">
        <f t="shared" si="2"/>
        <v>0</v>
      </c>
      <c r="DR20" s="83">
        <f t="shared" si="2"/>
        <v>0</v>
      </c>
      <c r="DS20" s="83">
        <f t="shared" si="2"/>
        <v>0</v>
      </c>
      <c r="DT20" s="83">
        <f t="shared" si="2"/>
        <v>0</v>
      </c>
      <c r="DU20" s="83">
        <f t="shared" si="2"/>
        <v>0</v>
      </c>
      <c r="DV20" s="83">
        <f t="shared" si="2"/>
        <v>0</v>
      </c>
      <c r="DW20" s="83">
        <f t="shared" si="2"/>
        <v>0.66605524759579215</v>
      </c>
      <c r="DX20" s="83">
        <f t="shared" si="2"/>
        <v>0.36161467116357504</v>
      </c>
      <c r="DY20" s="83">
        <f t="shared" si="2"/>
        <v>0.46687071088687504</v>
      </c>
      <c r="DZ20" s="83">
        <f t="shared" si="2"/>
        <v>0.29212834587742631</v>
      </c>
      <c r="EA20" s="83">
        <f t="shared" si="2"/>
        <v>0.39998848788349739</v>
      </c>
      <c r="EB20" s="83">
        <f t="shared" si="2"/>
        <v>0.22088578768059175</v>
      </c>
      <c r="EC20" s="83">
        <f t="shared" si="2"/>
        <v>0.19403793729907495</v>
      </c>
      <c r="ED20" s="83">
        <f t="shared" si="2"/>
        <v>0.18748877715927456</v>
      </c>
      <c r="EE20" s="83">
        <f t="shared" si="2"/>
        <v>0.15166636321744012</v>
      </c>
      <c r="EF20" s="83">
        <f t="shared" si="2"/>
        <v>0.21592581689726228</v>
      </c>
      <c r="EG20" s="83">
        <f t="shared" si="2"/>
        <v>0</v>
      </c>
      <c r="EH20" s="83">
        <f t="shared" si="2"/>
        <v>0.13833079788071131</v>
      </c>
      <c r="EI20" s="83">
        <f t="shared" si="2"/>
        <v>0.16600196246003862</v>
      </c>
      <c r="EJ20" s="83">
        <f t="shared" ref="EJ20:GU20" si="3">IF(ISERROR(+EJ10/EJ11),0,(EJ10/EJ11))</f>
        <v>1.4850553627136518</v>
      </c>
      <c r="EK20" s="83">
        <f t="shared" si="3"/>
        <v>0.68000462588180877</v>
      </c>
      <c r="EL20" s="83">
        <f t="shared" si="3"/>
        <v>0</v>
      </c>
      <c r="EM20" s="83">
        <f t="shared" si="3"/>
        <v>0</v>
      </c>
      <c r="EN20" s="83">
        <f t="shared" si="3"/>
        <v>0</v>
      </c>
      <c r="EO20" s="83">
        <f t="shared" si="3"/>
        <v>0</v>
      </c>
      <c r="EP20" s="83">
        <f t="shared" si="3"/>
        <v>0</v>
      </c>
      <c r="EQ20" s="83">
        <f t="shared" si="3"/>
        <v>0</v>
      </c>
      <c r="ER20" s="83">
        <f t="shared" si="3"/>
        <v>0</v>
      </c>
      <c r="ES20" s="83">
        <f t="shared" si="3"/>
        <v>0</v>
      </c>
      <c r="ET20" s="83">
        <f t="shared" si="3"/>
        <v>0</v>
      </c>
      <c r="EU20" s="83">
        <f t="shared" si="3"/>
        <v>0</v>
      </c>
      <c r="EV20" s="83">
        <f t="shared" si="3"/>
        <v>0</v>
      </c>
      <c r="EW20" s="83">
        <f t="shared" si="3"/>
        <v>0.82792541833288036</v>
      </c>
      <c r="EX20" s="83">
        <f t="shared" si="3"/>
        <v>0.37506253126563283</v>
      </c>
      <c r="EY20" s="83">
        <f t="shared" si="3"/>
        <v>0.45908976222801601</v>
      </c>
      <c r="EZ20" s="83">
        <f t="shared" si="3"/>
        <v>0.40632860236327334</v>
      </c>
      <c r="FA20" s="83">
        <f t="shared" si="3"/>
        <v>0.40936299856250941</v>
      </c>
      <c r="FB20" s="83">
        <f t="shared" si="3"/>
        <v>0</v>
      </c>
      <c r="FC20" s="83">
        <f t="shared" si="3"/>
        <v>0</v>
      </c>
      <c r="FD20" s="83">
        <f t="shared" si="3"/>
        <v>0</v>
      </c>
      <c r="FE20" s="83">
        <f t="shared" si="3"/>
        <v>0</v>
      </c>
      <c r="FF20" s="83">
        <f t="shared" si="3"/>
        <v>0</v>
      </c>
      <c r="FG20" s="83">
        <f t="shared" si="3"/>
        <v>0</v>
      </c>
      <c r="FH20" s="83">
        <f t="shared" si="3"/>
        <v>0</v>
      </c>
      <c r="FI20" s="83">
        <f t="shared" si="3"/>
        <v>0</v>
      </c>
      <c r="FJ20" s="83">
        <f t="shared" si="3"/>
        <v>1.1477827824652667</v>
      </c>
      <c r="FK20" s="83">
        <f t="shared" si="3"/>
        <v>0</v>
      </c>
      <c r="FL20" s="83">
        <f t="shared" si="3"/>
        <v>0</v>
      </c>
      <c r="FM20" s="83">
        <f t="shared" si="3"/>
        <v>0</v>
      </c>
      <c r="FN20" s="83">
        <f t="shared" si="3"/>
        <v>0</v>
      </c>
      <c r="FO20" s="83">
        <f t="shared" si="3"/>
        <v>0</v>
      </c>
      <c r="FP20" s="83">
        <f t="shared" si="3"/>
        <v>0</v>
      </c>
      <c r="FQ20" s="83">
        <f t="shared" si="3"/>
        <v>0</v>
      </c>
      <c r="FR20" s="83">
        <f t="shared" si="3"/>
        <v>0.15000185921987133</v>
      </c>
      <c r="FS20" s="83">
        <f t="shared" si="3"/>
        <v>0</v>
      </c>
      <c r="FT20" s="83">
        <f t="shared" si="3"/>
        <v>0</v>
      </c>
      <c r="FU20" s="83">
        <f t="shared" si="3"/>
        <v>0</v>
      </c>
      <c r="FV20" s="83">
        <f t="shared" si="3"/>
        <v>1</v>
      </c>
      <c r="FW20" s="83">
        <f t="shared" si="3"/>
        <v>1.2808333791215654</v>
      </c>
      <c r="FX20" s="83">
        <f t="shared" si="3"/>
        <v>0.68031556832311457</v>
      </c>
      <c r="FY20" s="83">
        <f t="shared" si="3"/>
        <v>0.59494546013212479</v>
      </c>
      <c r="FZ20" s="83">
        <f t="shared" si="3"/>
        <v>0.25000255961339601</v>
      </c>
      <c r="GA20" s="83">
        <f t="shared" si="3"/>
        <v>0.29677564150519936</v>
      </c>
      <c r="GB20" s="83">
        <f t="shared" si="3"/>
        <v>0.61037093001293097</v>
      </c>
      <c r="GC20" s="83">
        <f t="shared" si="3"/>
        <v>0</v>
      </c>
      <c r="GD20" s="83">
        <f t="shared" si="3"/>
        <v>0</v>
      </c>
      <c r="GE20" s="83">
        <f t="shared" si="3"/>
        <v>0</v>
      </c>
      <c r="GF20" s="83">
        <f t="shared" si="3"/>
        <v>0</v>
      </c>
      <c r="GG20" s="83">
        <f t="shared" si="3"/>
        <v>0</v>
      </c>
      <c r="GH20" s="83">
        <f t="shared" si="3"/>
        <v>0</v>
      </c>
      <c r="GI20" s="83">
        <f t="shared" si="3"/>
        <v>0</v>
      </c>
      <c r="GJ20" s="83">
        <f t="shared" si="3"/>
        <v>0.99253818012891237</v>
      </c>
      <c r="GK20" s="83">
        <f t="shared" si="3"/>
        <v>0</v>
      </c>
      <c r="GL20" s="83">
        <f t="shared" si="3"/>
        <v>0</v>
      </c>
      <c r="GM20" s="83">
        <f t="shared" si="3"/>
        <v>0.48206218186378386</v>
      </c>
      <c r="GN20" s="83">
        <f t="shared" si="3"/>
        <v>0</v>
      </c>
      <c r="GO20" s="83">
        <f t="shared" si="3"/>
        <v>0</v>
      </c>
      <c r="GP20" s="83">
        <f t="shared" si="3"/>
        <v>0</v>
      </c>
      <c r="GQ20" s="83">
        <f t="shared" si="3"/>
        <v>0</v>
      </c>
      <c r="GR20" s="83">
        <f t="shared" si="3"/>
        <v>0</v>
      </c>
      <c r="GS20" s="83">
        <f t="shared" si="3"/>
        <v>0</v>
      </c>
      <c r="GT20" s="83">
        <f t="shared" si="3"/>
        <v>0</v>
      </c>
      <c r="GU20" s="83">
        <f t="shared" si="3"/>
        <v>0</v>
      </c>
      <c r="GV20" s="83">
        <f t="shared" ref="GV20:HS20" si="4">IF(ISERROR(+GV10/GV11),0,(GV10/GV11))</f>
        <v>0</v>
      </c>
      <c r="GW20" s="83">
        <f t="shared" si="4"/>
        <v>1.2505065586008319</v>
      </c>
      <c r="GX20" s="83">
        <f t="shared" si="4"/>
        <v>0.74996757878355591</v>
      </c>
      <c r="GY20" s="83">
        <f t="shared" si="4"/>
        <v>0</v>
      </c>
      <c r="GZ20" s="83">
        <f t="shared" si="4"/>
        <v>0</v>
      </c>
      <c r="HA20" s="83">
        <f t="shared" si="4"/>
        <v>0</v>
      </c>
      <c r="HB20" s="83">
        <f t="shared" si="4"/>
        <v>0</v>
      </c>
      <c r="HC20" s="83">
        <f t="shared" si="4"/>
        <v>0</v>
      </c>
      <c r="HD20" s="83">
        <f t="shared" si="4"/>
        <v>0</v>
      </c>
      <c r="HE20" s="83">
        <f t="shared" si="4"/>
        <v>0</v>
      </c>
      <c r="HF20" s="83">
        <f t="shared" si="4"/>
        <v>0</v>
      </c>
      <c r="HG20" s="83">
        <f t="shared" si="4"/>
        <v>0</v>
      </c>
      <c r="HH20" s="83">
        <f t="shared" si="4"/>
        <v>0</v>
      </c>
      <c r="HI20" s="83">
        <f t="shared" si="4"/>
        <v>0</v>
      </c>
      <c r="HJ20" s="83">
        <f t="shared" si="4"/>
        <v>0.86510776606772632</v>
      </c>
      <c r="HK20" s="83">
        <f t="shared" si="4"/>
        <v>0.50299050076228446</v>
      </c>
      <c r="HL20" s="83">
        <f t="shared" si="4"/>
        <v>0.60166936200960908</v>
      </c>
      <c r="HM20" s="83">
        <f t="shared" si="4"/>
        <v>0.31752965154385554</v>
      </c>
      <c r="HN20" s="83">
        <f t="shared" si="4"/>
        <v>0.35180613284899137</v>
      </c>
      <c r="HO20" s="83">
        <f t="shared" si="4"/>
        <v>0.3</v>
      </c>
      <c r="HP20" s="83">
        <f t="shared" si="4"/>
        <v>0</v>
      </c>
      <c r="HQ20" s="83">
        <f t="shared" si="4"/>
        <v>0.43750512925728352</v>
      </c>
      <c r="HR20" s="83">
        <f t="shared" si="4"/>
        <v>0.16499369718474252</v>
      </c>
      <c r="HS20" s="83">
        <f t="shared" si="4"/>
        <v>0.20423448559710172</v>
      </c>
      <c r="HT20" s="83">
        <f t="shared" ref="HT20:JO20" si="5">IF(ISERROR(+HT10/HT11),0,(HT10/HT11))</f>
        <v>0</v>
      </c>
      <c r="HU20" s="83">
        <f t="shared" si="5"/>
        <v>0</v>
      </c>
      <c r="HV20" s="83">
        <f t="shared" si="5"/>
        <v>0.19762299920915155</v>
      </c>
      <c r="HW20" s="83">
        <f t="shared" si="5"/>
        <v>0.89195462626546373</v>
      </c>
      <c r="HX20" s="83">
        <f t="shared" si="5"/>
        <v>0.54995821893279218</v>
      </c>
      <c r="HY20" s="83">
        <f t="shared" si="5"/>
        <v>0.85413966882649384</v>
      </c>
      <c r="HZ20" s="83">
        <f t="shared" si="5"/>
        <v>0</v>
      </c>
      <c r="IA20" s="83">
        <f t="shared" si="5"/>
        <v>0</v>
      </c>
      <c r="IB20" s="83">
        <f t="shared" si="5"/>
        <v>0</v>
      </c>
      <c r="IC20" s="83">
        <f t="shared" si="5"/>
        <v>0</v>
      </c>
      <c r="ID20" s="83">
        <f t="shared" si="5"/>
        <v>0</v>
      </c>
      <c r="IE20" s="83">
        <f t="shared" si="5"/>
        <v>0</v>
      </c>
      <c r="IF20" s="83">
        <f t="shared" si="5"/>
        <v>0</v>
      </c>
      <c r="IG20" s="83">
        <f t="shared" si="5"/>
        <v>0</v>
      </c>
      <c r="IH20" s="83">
        <f t="shared" si="5"/>
        <v>0</v>
      </c>
      <c r="II20" s="83">
        <f t="shared" si="5"/>
        <v>0</v>
      </c>
      <c r="IJ20" s="83">
        <f t="shared" si="5"/>
        <v>0.26527361674693767</v>
      </c>
      <c r="IK20" s="83">
        <f t="shared" si="5"/>
        <v>0</v>
      </c>
      <c r="IL20" s="83">
        <f t="shared" si="5"/>
        <v>0</v>
      </c>
      <c r="IM20" s="83">
        <f t="shared" si="5"/>
        <v>0</v>
      </c>
      <c r="IN20" s="83">
        <f t="shared" si="5"/>
        <v>0</v>
      </c>
      <c r="IO20" s="83">
        <f t="shared" si="5"/>
        <v>0</v>
      </c>
      <c r="IP20" s="83">
        <f t="shared" si="5"/>
        <v>0</v>
      </c>
      <c r="IQ20" s="83">
        <f t="shared" si="5"/>
        <v>0</v>
      </c>
      <c r="IR20" s="83">
        <f t="shared" si="5"/>
        <v>0</v>
      </c>
      <c r="IS20" s="83">
        <f t="shared" si="5"/>
        <v>0</v>
      </c>
      <c r="IT20" s="83">
        <f t="shared" si="5"/>
        <v>0</v>
      </c>
      <c r="IU20" s="83">
        <f t="shared" si="5"/>
        <v>0</v>
      </c>
      <c r="IV20" s="83">
        <f t="shared" si="5"/>
        <v>0</v>
      </c>
      <c r="IW20" s="83">
        <f t="shared" si="5"/>
        <v>1.1140676245509917</v>
      </c>
      <c r="IX20" s="83">
        <f t="shared" si="5"/>
        <v>0.46463006191007816</v>
      </c>
      <c r="IY20" s="83">
        <f t="shared" si="5"/>
        <v>0.66670623145400598</v>
      </c>
      <c r="IZ20" s="83">
        <f t="shared" si="5"/>
        <v>0.38128600766952003</v>
      </c>
      <c r="JA20" s="83">
        <f t="shared" si="5"/>
        <v>0</v>
      </c>
      <c r="JB20" s="83">
        <f t="shared" si="5"/>
        <v>0</v>
      </c>
      <c r="JC20" s="83">
        <f t="shared" si="5"/>
        <v>0</v>
      </c>
      <c r="JD20" s="83">
        <f t="shared" si="5"/>
        <v>0</v>
      </c>
      <c r="JE20" s="83">
        <f t="shared" si="5"/>
        <v>0</v>
      </c>
      <c r="JF20" s="83">
        <f t="shared" si="5"/>
        <v>0</v>
      </c>
      <c r="JG20" s="83">
        <f t="shared" si="5"/>
        <v>0</v>
      </c>
      <c r="JH20" s="83">
        <f t="shared" si="5"/>
        <v>0</v>
      </c>
      <c r="JI20" s="83">
        <f t="shared" si="5"/>
        <v>0</v>
      </c>
      <c r="JJ20" s="83">
        <f t="shared" si="5"/>
        <v>0.75476609030225805</v>
      </c>
      <c r="JK20" s="83">
        <f t="shared" si="5"/>
        <v>0.86006043505614549</v>
      </c>
      <c r="JL20" s="83">
        <f t="shared" si="5"/>
        <v>0.58535262352550665</v>
      </c>
      <c r="JM20" s="83">
        <f t="shared" si="5"/>
        <v>0.25001903021998934</v>
      </c>
      <c r="JN20" s="83">
        <f t="shared" si="5"/>
        <v>0.48998867331652601</v>
      </c>
      <c r="JO20" s="83">
        <f t="shared" si="5"/>
        <v>0.24996757878355597</v>
      </c>
      <c r="JP20" s="83">
        <f t="shared" ref="JP20:KT20" si="6">IF(ISERROR(+JP10/JP11),0,(JP10/JP11))</f>
        <v>0</v>
      </c>
      <c r="JQ20" s="83">
        <f t="shared" si="6"/>
        <v>0</v>
      </c>
      <c r="JR20" s="83">
        <f t="shared" si="6"/>
        <v>0.29999937097819179</v>
      </c>
      <c r="JS20" s="83">
        <f t="shared" si="6"/>
        <v>0</v>
      </c>
      <c r="JT20" s="83">
        <f t="shared" si="6"/>
        <v>0</v>
      </c>
      <c r="JU20" s="83">
        <f t="shared" si="6"/>
        <v>0</v>
      </c>
      <c r="JV20" s="83">
        <f t="shared" si="6"/>
        <v>0</v>
      </c>
      <c r="JW20" s="83">
        <f t="shared" si="6"/>
        <v>0.91040276126908659</v>
      </c>
      <c r="JX20" s="83">
        <f t="shared" si="6"/>
        <v>0.56083792700774593</v>
      </c>
      <c r="JY20" s="83">
        <f t="shared" si="6"/>
        <v>0.59837501656322101</v>
      </c>
      <c r="JZ20" s="83">
        <f t="shared" si="6"/>
        <v>0.43585011285758474</v>
      </c>
      <c r="KA20" s="83">
        <f t="shared" si="6"/>
        <v>0.2880201662266057</v>
      </c>
      <c r="KB20" s="83">
        <f t="shared" si="6"/>
        <v>0.2177301102232983</v>
      </c>
      <c r="KC20" s="83">
        <f t="shared" si="6"/>
        <v>0.14340839830609095</v>
      </c>
      <c r="KD20" s="83">
        <f t="shared" si="6"/>
        <v>0.26902719474356634</v>
      </c>
      <c r="KE20" s="83">
        <f t="shared" si="6"/>
        <v>0.12479211767407926</v>
      </c>
      <c r="KF20" s="83">
        <f t="shared" si="6"/>
        <v>0.21023013674651245</v>
      </c>
      <c r="KG20" s="83">
        <f t="shared" si="6"/>
        <v>9.8990775499424644E-2</v>
      </c>
      <c r="KH20" s="83">
        <f t="shared" si="6"/>
        <v>0</v>
      </c>
      <c r="KI20" s="83">
        <f t="shared" si="6"/>
        <v>0.10032057044737754</v>
      </c>
      <c r="KJ20" s="83">
        <f t="shared" si="6"/>
        <v>0.35582344324664694</v>
      </c>
      <c r="KK20" s="83">
        <f t="shared" si="6"/>
        <v>5.2490756152657234E-2</v>
      </c>
      <c r="KL20" s="83">
        <f t="shared" si="6"/>
        <v>0.75598990382154618</v>
      </c>
      <c r="KM20" s="83">
        <f t="shared" si="6"/>
        <v>0.35002575647907053</v>
      </c>
      <c r="KN20" s="83">
        <f t="shared" si="6"/>
        <v>0.82006794458122545</v>
      </c>
      <c r="KO20" s="83">
        <f t="shared" si="6"/>
        <v>0.3235682939517443</v>
      </c>
      <c r="KP20" s="83">
        <f t="shared" si="6"/>
        <v>0.82426718010071121</v>
      </c>
      <c r="KQ20" s="83">
        <f t="shared" si="6"/>
        <v>0</v>
      </c>
      <c r="KR20" s="83">
        <f t="shared" si="6"/>
        <v>1.9596185647141062</v>
      </c>
      <c r="KS20" s="83">
        <f t="shared" si="6"/>
        <v>0.43828787374439504</v>
      </c>
      <c r="KT20" s="83">
        <f t="shared" si="6"/>
        <v>1.0848455441402074</v>
      </c>
      <c r="KU20" s="83">
        <f t="shared" ref="KU20:LO20" si="7">IF(ISERROR(+KU10/KU11),0,(KU10/KU11))</f>
        <v>0.60273942376116374</v>
      </c>
      <c r="KV20" s="83">
        <f t="shared" si="7"/>
        <v>0.80849820040806031</v>
      </c>
      <c r="KW20" s="83">
        <f t="shared" si="7"/>
        <v>0.389011594368598</v>
      </c>
      <c r="KX20" s="83">
        <f t="shared" si="7"/>
        <v>0.4891917069389593</v>
      </c>
      <c r="KY20" s="83">
        <f t="shared" si="7"/>
        <v>6.5020775631450423E-2</v>
      </c>
      <c r="KZ20" s="83">
        <f t="shared" si="7"/>
        <v>1.0069911234910898</v>
      </c>
      <c r="LA20" s="83">
        <f t="shared" si="7"/>
        <v>1.6675927316413877</v>
      </c>
      <c r="LB20" s="83">
        <f t="shared" si="7"/>
        <v>1.479877544095191</v>
      </c>
      <c r="LC20" s="83">
        <f t="shared" si="7"/>
        <v>2.7099839227789997</v>
      </c>
      <c r="LD20" s="83">
        <f t="shared" si="7"/>
        <v>0.5726207615976826</v>
      </c>
      <c r="LE20" s="83">
        <f t="shared" si="7"/>
        <v>0.30995760810138151</v>
      </c>
      <c r="LF20" s="83">
        <f t="shared" si="7"/>
        <v>2.1529600550174797</v>
      </c>
      <c r="LG20" s="83">
        <f t="shared" si="7"/>
        <v>1.7183009627267596</v>
      </c>
      <c r="LH20" s="83">
        <f t="shared" si="7"/>
        <v>2.4360654291166188</v>
      </c>
      <c r="LI20" s="83">
        <f t="shared" si="7"/>
        <v>3.0982198821612137</v>
      </c>
      <c r="LJ20" s="83">
        <f t="shared" si="7"/>
        <v>0.24404373395883264</v>
      </c>
      <c r="LK20" s="83">
        <f t="shared" si="7"/>
        <v>1.2972996591802848</v>
      </c>
      <c r="LL20" s="83">
        <f t="shared" si="7"/>
        <v>1.3198024984400767</v>
      </c>
      <c r="LM20" s="83">
        <f t="shared" si="7"/>
        <v>2.1767627184924052</v>
      </c>
      <c r="LN20" s="83">
        <f t="shared" si="7"/>
        <v>0.59702291526360329</v>
      </c>
      <c r="LO20" s="83">
        <f t="shared" si="7"/>
        <v>6.8346769985125747E-2</v>
      </c>
    </row>
    <row r="22" spans="1:327" x14ac:dyDescent="0.2">
      <c r="A22" s="85" t="s">
        <v>50</v>
      </c>
      <c r="B22" s="85">
        <f>'Weighted Households 18+'!B6</f>
        <v>35695240</v>
      </c>
      <c r="C22" s="85">
        <f>+B22</f>
        <v>35695240</v>
      </c>
      <c r="D22" s="85">
        <f t="shared" ref="D22:E22" si="8">+C22</f>
        <v>35695240</v>
      </c>
      <c r="E22" s="85">
        <f t="shared" si="8"/>
        <v>35695240</v>
      </c>
      <c r="F22" s="85">
        <f t="shared" ref="F22" si="9">+E22</f>
        <v>35695240</v>
      </c>
      <c r="G22" s="85">
        <f t="shared" ref="G22" si="10">+F22</f>
        <v>35695240</v>
      </c>
      <c r="H22" s="85">
        <f t="shared" ref="H22" si="11">+G22</f>
        <v>35695240</v>
      </c>
      <c r="I22" s="85">
        <f t="shared" ref="I22" si="12">+H22</f>
        <v>35695240</v>
      </c>
      <c r="J22" s="85">
        <f t="shared" ref="J22" si="13">+I22</f>
        <v>35695240</v>
      </c>
      <c r="K22" s="85">
        <f t="shared" ref="K22" si="14">+J22</f>
        <v>35695240</v>
      </c>
      <c r="L22" s="85">
        <f t="shared" ref="L22" si="15">+K22</f>
        <v>35695240</v>
      </c>
      <c r="M22" s="85">
        <f t="shared" ref="M22" si="16">+L22</f>
        <v>35695240</v>
      </c>
      <c r="N22" s="85">
        <f t="shared" ref="N22" si="17">+M22</f>
        <v>35695240</v>
      </c>
      <c r="O22" s="85">
        <f t="shared" ref="O22" si="18">+N22</f>
        <v>35695240</v>
      </c>
      <c r="P22" s="85">
        <f t="shared" ref="P22" si="19">+O22</f>
        <v>35695240</v>
      </c>
      <c r="Q22" s="85">
        <f t="shared" ref="Q22" si="20">+P22</f>
        <v>35695240</v>
      </c>
      <c r="R22" s="85">
        <f t="shared" ref="R22" si="21">+Q22</f>
        <v>35695240</v>
      </c>
      <c r="S22" s="85">
        <f t="shared" ref="S22" si="22">+R22</f>
        <v>35695240</v>
      </c>
      <c r="T22" s="85">
        <f t="shared" ref="T22" si="23">+S22</f>
        <v>35695240</v>
      </c>
      <c r="U22" s="85">
        <f t="shared" ref="U22" si="24">+T22</f>
        <v>35695240</v>
      </c>
      <c r="V22" s="85">
        <f t="shared" ref="V22" si="25">+U22</f>
        <v>35695240</v>
      </c>
      <c r="W22" s="85">
        <f t="shared" ref="W22" si="26">+V22</f>
        <v>35695240</v>
      </c>
      <c r="X22" s="85">
        <f t="shared" ref="X22" si="27">+W22</f>
        <v>35695240</v>
      </c>
      <c r="Y22" s="85">
        <f t="shared" ref="Y22" si="28">+X22</f>
        <v>35695240</v>
      </c>
      <c r="Z22" s="85">
        <f t="shared" ref="Z22" si="29">+Y22</f>
        <v>35695240</v>
      </c>
      <c r="AA22" s="85">
        <f t="shared" ref="AA22" si="30">+Z22</f>
        <v>35695240</v>
      </c>
      <c r="AB22" s="85">
        <f t="shared" ref="AB22" si="31">+AA22</f>
        <v>35695240</v>
      </c>
      <c r="AC22" s="85">
        <f t="shared" ref="AC22" si="32">+AB22</f>
        <v>35695240</v>
      </c>
      <c r="AD22" s="85">
        <f t="shared" ref="AD22" si="33">+AC22</f>
        <v>35695240</v>
      </c>
      <c r="AE22" s="85">
        <f t="shared" ref="AE22" si="34">+AD22</f>
        <v>35695240</v>
      </c>
      <c r="AF22" s="85">
        <f t="shared" ref="AF22" si="35">+AE22</f>
        <v>35695240</v>
      </c>
      <c r="AG22" s="85">
        <f t="shared" ref="AG22" si="36">+AF22</f>
        <v>35695240</v>
      </c>
      <c r="AH22" s="85">
        <f t="shared" ref="AH22" si="37">+AG22</f>
        <v>35695240</v>
      </c>
      <c r="AI22" s="85">
        <f t="shared" ref="AI22" si="38">+AH22</f>
        <v>35695240</v>
      </c>
      <c r="AJ22" s="85">
        <f t="shared" ref="AJ22" si="39">+AI22</f>
        <v>35695240</v>
      </c>
      <c r="AK22" s="85">
        <f t="shared" ref="AK22" si="40">+AJ22</f>
        <v>35695240</v>
      </c>
      <c r="AL22" s="85">
        <f t="shared" ref="AL22" si="41">+AK22</f>
        <v>35695240</v>
      </c>
      <c r="AM22" s="85">
        <f t="shared" ref="AM22" si="42">+AL22</f>
        <v>35695240</v>
      </c>
      <c r="AN22" s="85">
        <f t="shared" ref="AN22" si="43">+AM22</f>
        <v>35695240</v>
      </c>
      <c r="AO22" s="85">
        <f t="shared" ref="AO22" si="44">+AN22</f>
        <v>35695240</v>
      </c>
      <c r="AP22" s="85">
        <f t="shared" ref="AP22" si="45">+AO22</f>
        <v>35695240</v>
      </c>
      <c r="AQ22" s="85">
        <f t="shared" ref="AQ22" si="46">+AP22</f>
        <v>35695240</v>
      </c>
      <c r="AR22" s="85">
        <f t="shared" ref="AR22" si="47">+AQ22</f>
        <v>35695240</v>
      </c>
      <c r="AS22" s="85">
        <f t="shared" ref="AS22" si="48">+AR22</f>
        <v>35695240</v>
      </c>
      <c r="AT22" s="85">
        <f t="shared" ref="AT22" si="49">+AS22</f>
        <v>35695240</v>
      </c>
      <c r="AU22" s="85">
        <f t="shared" ref="AU22" si="50">+AT22</f>
        <v>35695240</v>
      </c>
      <c r="AV22" s="85">
        <f t="shared" ref="AV22" si="51">+AU22</f>
        <v>35695240</v>
      </c>
      <c r="AW22" s="85">
        <f t="shared" ref="AW22" si="52">+AV22</f>
        <v>35695240</v>
      </c>
      <c r="AX22" s="85">
        <f t="shared" ref="AX22" si="53">+AW22</f>
        <v>35695240</v>
      </c>
      <c r="AY22" s="85">
        <f t="shared" ref="AY22" si="54">+AX22</f>
        <v>35695240</v>
      </c>
      <c r="AZ22" s="85">
        <f t="shared" ref="AZ22" si="55">+AY22</f>
        <v>35695240</v>
      </c>
      <c r="BA22" s="85">
        <f t="shared" ref="BA22" si="56">+AZ22</f>
        <v>35695240</v>
      </c>
      <c r="BB22" s="85">
        <f t="shared" ref="BB22" si="57">+BA22</f>
        <v>35695240</v>
      </c>
      <c r="BC22" s="85">
        <f t="shared" ref="BC22" si="58">+BB22</f>
        <v>35695240</v>
      </c>
      <c r="BD22" s="85">
        <f t="shared" ref="BD22" si="59">+BC22</f>
        <v>35695240</v>
      </c>
      <c r="BE22" s="85">
        <f t="shared" ref="BE22" si="60">+BD22</f>
        <v>35695240</v>
      </c>
      <c r="BF22" s="85">
        <f t="shared" ref="BF22" si="61">+BE22</f>
        <v>35695240</v>
      </c>
      <c r="BG22" s="85">
        <f t="shared" ref="BG22" si="62">+BF22</f>
        <v>35695240</v>
      </c>
      <c r="BH22" s="85">
        <f t="shared" ref="BH22" si="63">+BG22</f>
        <v>35695240</v>
      </c>
      <c r="BI22" s="85">
        <f t="shared" ref="BI22" si="64">+BH22</f>
        <v>35695240</v>
      </c>
      <c r="BJ22" s="85">
        <f t="shared" ref="BJ22" si="65">+BI22</f>
        <v>35695240</v>
      </c>
      <c r="BK22" s="85">
        <f t="shared" ref="BK22" si="66">+BJ22</f>
        <v>35695240</v>
      </c>
      <c r="BL22" s="85">
        <f t="shared" ref="BL22" si="67">+BK22</f>
        <v>35695240</v>
      </c>
      <c r="BM22" s="85">
        <f t="shared" ref="BM22" si="68">+BL22</f>
        <v>35695240</v>
      </c>
      <c r="BN22" s="85">
        <f t="shared" ref="BN22" si="69">+BM22</f>
        <v>35695240</v>
      </c>
      <c r="BO22" s="85">
        <f t="shared" ref="BO22" si="70">+BN22</f>
        <v>35695240</v>
      </c>
      <c r="BP22" s="85">
        <f t="shared" ref="BP22" si="71">+BO22</f>
        <v>35695240</v>
      </c>
      <c r="BQ22" s="85">
        <f t="shared" ref="BQ22" si="72">+BP22</f>
        <v>35695240</v>
      </c>
      <c r="BR22" s="85">
        <f t="shared" ref="BR22" si="73">+BQ22</f>
        <v>35695240</v>
      </c>
      <c r="BS22" s="85">
        <f t="shared" ref="BS22" si="74">+BR22</f>
        <v>35695240</v>
      </c>
      <c r="BT22" s="85">
        <f t="shared" ref="BT22" si="75">+BS22</f>
        <v>35695240</v>
      </c>
      <c r="BU22" s="85">
        <f t="shared" ref="BU22" si="76">+BT22</f>
        <v>35695240</v>
      </c>
      <c r="BV22" s="85">
        <f t="shared" ref="BV22" si="77">+BU22</f>
        <v>35695240</v>
      </c>
      <c r="BW22" s="85">
        <f t="shared" ref="BW22" si="78">+BV22</f>
        <v>35695240</v>
      </c>
      <c r="BX22" s="85">
        <f t="shared" ref="BX22" si="79">+BW22</f>
        <v>35695240</v>
      </c>
      <c r="BY22" s="85">
        <f t="shared" ref="BY22" si="80">+BX22</f>
        <v>35695240</v>
      </c>
      <c r="BZ22" s="85">
        <f t="shared" ref="BZ22" si="81">+BY22</f>
        <v>35695240</v>
      </c>
      <c r="CA22" s="85">
        <f t="shared" ref="CA22" si="82">+BZ22</f>
        <v>35695240</v>
      </c>
      <c r="CB22" s="85">
        <f t="shared" ref="CB22" si="83">+CA22</f>
        <v>35695240</v>
      </c>
      <c r="CC22" s="85">
        <f t="shared" ref="CC22" si="84">+CB22</f>
        <v>35695240</v>
      </c>
      <c r="CD22" s="85">
        <f t="shared" ref="CD22" si="85">+CC22</f>
        <v>35695240</v>
      </c>
      <c r="CE22" s="85">
        <f t="shared" ref="CE22" si="86">+CD22</f>
        <v>35695240</v>
      </c>
      <c r="CF22" s="85">
        <f t="shared" ref="CF22" si="87">+CE22</f>
        <v>35695240</v>
      </c>
      <c r="CG22" s="85">
        <f t="shared" ref="CG22" si="88">+CF22</f>
        <v>35695240</v>
      </c>
      <c r="CH22" s="85">
        <f t="shared" ref="CH22" si="89">+CG22</f>
        <v>35695240</v>
      </c>
      <c r="CI22" s="85">
        <f t="shared" ref="CI22" si="90">+CH22</f>
        <v>35695240</v>
      </c>
      <c r="CJ22" s="85">
        <f t="shared" ref="CJ22" si="91">+CI22</f>
        <v>35695240</v>
      </c>
      <c r="CK22" s="85">
        <f t="shared" ref="CK22" si="92">+CJ22</f>
        <v>35695240</v>
      </c>
      <c r="CL22" s="85">
        <f t="shared" ref="CL22" si="93">+CK22</f>
        <v>35695240</v>
      </c>
      <c r="CM22" s="85">
        <f t="shared" ref="CM22" si="94">+CL22</f>
        <v>35695240</v>
      </c>
      <c r="CN22" s="85">
        <f t="shared" ref="CN22" si="95">+CM22</f>
        <v>35695240</v>
      </c>
      <c r="CO22" s="85">
        <f t="shared" ref="CO22" si="96">+CN22</f>
        <v>35695240</v>
      </c>
      <c r="CP22" s="85">
        <f t="shared" ref="CP22" si="97">+CO22</f>
        <v>35695240</v>
      </c>
      <c r="CQ22" s="85">
        <f t="shared" ref="CQ22" si="98">+CP22</f>
        <v>35695240</v>
      </c>
      <c r="CR22" s="85">
        <f t="shared" ref="CR22" si="99">+CQ22</f>
        <v>35695240</v>
      </c>
      <c r="CS22" s="85">
        <f t="shared" ref="CS22" si="100">+CR22</f>
        <v>35695240</v>
      </c>
      <c r="CT22" s="85">
        <f t="shared" ref="CT22" si="101">+CS22</f>
        <v>35695240</v>
      </c>
      <c r="CU22" s="85">
        <f t="shared" ref="CU22" si="102">+CT22</f>
        <v>35695240</v>
      </c>
      <c r="CV22" s="85">
        <f t="shared" ref="CV22" si="103">+CU22</f>
        <v>35695240</v>
      </c>
      <c r="CW22" s="85">
        <f t="shared" ref="CW22" si="104">+CV22</f>
        <v>35695240</v>
      </c>
      <c r="CX22" s="85">
        <f t="shared" ref="CX22" si="105">+CW22</f>
        <v>35695240</v>
      </c>
      <c r="CY22" s="85">
        <f t="shared" ref="CY22" si="106">+CX22</f>
        <v>35695240</v>
      </c>
      <c r="CZ22" s="85">
        <f t="shared" ref="CZ22" si="107">+CY22</f>
        <v>35695240</v>
      </c>
      <c r="DA22" s="85">
        <f t="shared" ref="DA22" si="108">+CZ22</f>
        <v>35695240</v>
      </c>
      <c r="DB22" s="85">
        <f t="shared" ref="DB22" si="109">+DA22</f>
        <v>35695240</v>
      </c>
      <c r="DC22" s="85">
        <f t="shared" ref="DC22" si="110">+DB22</f>
        <v>35695240</v>
      </c>
      <c r="DD22" s="85">
        <f t="shared" ref="DD22" si="111">+DC22</f>
        <v>35695240</v>
      </c>
      <c r="DE22" s="85">
        <f t="shared" ref="DE22" si="112">+DD22</f>
        <v>35695240</v>
      </c>
      <c r="DF22" s="85">
        <f t="shared" ref="DF22" si="113">+DE22</f>
        <v>35695240</v>
      </c>
      <c r="DG22" s="85">
        <f t="shared" ref="DG22" si="114">+DF22</f>
        <v>35695240</v>
      </c>
      <c r="DH22" s="85">
        <f t="shared" ref="DH22" si="115">+DG22</f>
        <v>35695240</v>
      </c>
      <c r="DI22" s="85">
        <f t="shared" ref="DI22" si="116">+DH22</f>
        <v>35695240</v>
      </c>
      <c r="DJ22" s="85">
        <f t="shared" ref="DJ22" si="117">+DI22</f>
        <v>35695240</v>
      </c>
      <c r="DK22" s="85">
        <f t="shared" ref="DK22" si="118">+DJ22</f>
        <v>35695240</v>
      </c>
      <c r="DL22" s="85">
        <f t="shared" ref="DL22" si="119">+DK22</f>
        <v>35695240</v>
      </c>
      <c r="DM22" s="85">
        <f t="shared" ref="DM22" si="120">+DL22</f>
        <v>35695240</v>
      </c>
      <c r="DN22" s="85">
        <f t="shared" ref="DN22" si="121">+DM22</f>
        <v>35695240</v>
      </c>
      <c r="DO22" s="85">
        <f t="shared" ref="DO22" si="122">+DN22</f>
        <v>35695240</v>
      </c>
      <c r="DP22" s="85">
        <f t="shared" ref="DP22" si="123">+DO22</f>
        <v>35695240</v>
      </c>
      <c r="DQ22" s="85">
        <f t="shared" ref="DQ22" si="124">+DP22</f>
        <v>35695240</v>
      </c>
      <c r="DR22" s="85">
        <f t="shared" ref="DR22" si="125">+DQ22</f>
        <v>35695240</v>
      </c>
      <c r="DS22" s="85">
        <f t="shared" ref="DS22" si="126">+DR22</f>
        <v>35695240</v>
      </c>
      <c r="DT22" s="85">
        <f t="shared" ref="DT22" si="127">+DS22</f>
        <v>35695240</v>
      </c>
      <c r="DU22" s="85">
        <f t="shared" ref="DU22" si="128">+DT22</f>
        <v>35695240</v>
      </c>
      <c r="DV22" s="85">
        <f t="shared" ref="DV22" si="129">+DU22</f>
        <v>35695240</v>
      </c>
      <c r="DW22" s="85">
        <f t="shared" ref="DW22" si="130">+DV22</f>
        <v>35695240</v>
      </c>
      <c r="DX22" s="85">
        <f t="shared" ref="DX22" si="131">+DW22</f>
        <v>35695240</v>
      </c>
      <c r="DY22" s="85">
        <f t="shared" ref="DY22" si="132">+DX22</f>
        <v>35695240</v>
      </c>
      <c r="DZ22" s="85">
        <f t="shared" ref="DZ22" si="133">+DY22</f>
        <v>35695240</v>
      </c>
      <c r="EA22" s="85">
        <f t="shared" ref="EA22" si="134">+DZ22</f>
        <v>35695240</v>
      </c>
      <c r="EB22" s="85">
        <f t="shared" ref="EB22" si="135">+EA22</f>
        <v>35695240</v>
      </c>
      <c r="EC22" s="85">
        <f t="shared" ref="EC22" si="136">+EB22</f>
        <v>35695240</v>
      </c>
      <c r="ED22" s="85">
        <f t="shared" ref="ED22" si="137">+EC22</f>
        <v>35695240</v>
      </c>
      <c r="EE22" s="85">
        <f t="shared" ref="EE22" si="138">+ED22</f>
        <v>35695240</v>
      </c>
      <c r="EF22" s="85">
        <f t="shared" ref="EF22" si="139">+EE22</f>
        <v>35695240</v>
      </c>
      <c r="EG22" s="85">
        <f t="shared" ref="EG22" si="140">+EF22</f>
        <v>35695240</v>
      </c>
      <c r="EH22" s="85">
        <f t="shared" ref="EH22" si="141">+EG22</f>
        <v>35695240</v>
      </c>
      <c r="EI22" s="85">
        <f t="shared" ref="EI22" si="142">+EH22</f>
        <v>35695240</v>
      </c>
      <c r="EJ22" s="85">
        <f t="shared" ref="EJ22" si="143">+EI22</f>
        <v>35695240</v>
      </c>
      <c r="EK22" s="85">
        <f t="shared" ref="EK22" si="144">+EJ22</f>
        <v>35695240</v>
      </c>
      <c r="EL22" s="85">
        <f t="shared" ref="EL22" si="145">+EK22</f>
        <v>35695240</v>
      </c>
      <c r="EM22" s="85">
        <f t="shared" ref="EM22" si="146">+EL22</f>
        <v>35695240</v>
      </c>
      <c r="EN22" s="85">
        <f t="shared" ref="EN22" si="147">+EM22</f>
        <v>35695240</v>
      </c>
      <c r="EO22" s="85">
        <f t="shared" ref="EO22" si="148">+EN22</f>
        <v>35695240</v>
      </c>
      <c r="EP22" s="85">
        <f t="shared" ref="EP22" si="149">+EO22</f>
        <v>35695240</v>
      </c>
      <c r="EQ22" s="85">
        <f t="shared" ref="EQ22" si="150">+EP22</f>
        <v>35695240</v>
      </c>
      <c r="ER22" s="85">
        <f t="shared" ref="ER22" si="151">+EQ22</f>
        <v>35695240</v>
      </c>
      <c r="ES22" s="85">
        <f t="shared" ref="ES22" si="152">+ER22</f>
        <v>35695240</v>
      </c>
      <c r="ET22" s="85">
        <f t="shared" ref="ET22" si="153">+ES22</f>
        <v>35695240</v>
      </c>
      <c r="EU22" s="85">
        <f t="shared" ref="EU22" si="154">+ET22</f>
        <v>35695240</v>
      </c>
      <c r="EV22" s="85">
        <f t="shared" ref="EV22" si="155">+EU22</f>
        <v>35695240</v>
      </c>
      <c r="EW22" s="85">
        <f t="shared" ref="EW22" si="156">+EV22</f>
        <v>35695240</v>
      </c>
      <c r="EX22" s="85">
        <f t="shared" ref="EX22" si="157">+EW22</f>
        <v>35695240</v>
      </c>
      <c r="EY22" s="85">
        <f t="shared" ref="EY22" si="158">+EX22</f>
        <v>35695240</v>
      </c>
      <c r="EZ22" s="85">
        <f t="shared" ref="EZ22" si="159">+EY22</f>
        <v>35695240</v>
      </c>
      <c r="FA22" s="85">
        <f t="shared" ref="FA22" si="160">+EZ22</f>
        <v>35695240</v>
      </c>
      <c r="FB22" s="85">
        <f t="shared" ref="FB22" si="161">+FA22</f>
        <v>35695240</v>
      </c>
      <c r="FC22" s="85">
        <f t="shared" ref="FC22" si="162">+FB22</f>
        <v>35695240</v>
      </c>
      <c r="FD22" s="85">
        <f t="shared" ref="FD22" si="163">+FC22</f>
        <v>35695240</v>
      </c>
      <c r="FE22" s="85">
        <f t="shared" ref="FE22" si="164">+FD22</f>
        <v>35695240</v>
      </c>
      <c r="FF22" s="85">
        <f t="shared" ref="FF22" si="165">+FE22</f>
        <v>35695240</v>
      </c>
      <c r="FG22" s="85">
        <f t="shared" ref="FG22" si="166">+FF22</f>
        <v>35695240</v>
      </c>
      <c r="FH22" s="85">
        <f t="shared" ref="FH22" si="167">+FG22</f>
        <v>35695240</v>
      </c>
      <c r="FI22" s="85">
        <f t="shared" ref="FI22" si="168">+FH22</f>
        <v>35695240</v>
      </c>
      <c r="FJ22" s="85">
        <f t="shared" ref="FJ22" si="169">+FI22</f>
        <v>35695240</v>
      </c>
      <c r="FK22" s="85">
        <f t="shared" ref="FK22" si="170">+FJ22</f>
        <v>35695240</v>
      </c>
      <c r="FL22" s="85">
        <f t="shared" ref="FL22" si="171">+FK22</f>
        <v>35695240</v>
      </c>
      <c r="FM22" s="85">
        <f t="shared" ref="FM22" si="172">+FL22</f>
        <v>35695240</v>
      </c>
      <c r="FN22" s="85">
        <f t="shared" ref="FN22" si="173">+FM22</f>
        <v>35695240</v>
      </c>
      <c r="FO22" s="85">
        <f t="shared" ref="FO22" si="174">+FN22</f>
        <v>35695240</v>
      </c>
      <c r="FP22" s="85">
        <f t="shared" ref="FP22" si="175">+FO22</f>
        <v>35695240</v>
      </c>
      <c r="FQ22" s="85">
        <f t="shared" ref="FQ22" si="176">+FP22</f>
        <v>35695240</v>
      </c>
      <c r="FR22" s="85">
        <f t="shared" ref="FR22" si="177">+FQ22</f>
        <v>35695240</v>
      </c>
      <c r="FS22" s="85">
        <f t="shared" ref="FS22" si="178">+FR22</f>
        <v>35695240</v>
      </c>
      <c r="FT22" s="85">
        <f t="shared" ref="FT22" si="179">+FS22</f>
        <v>35695240</v>
      </c>
      <c r="FU22" s="85">
        <f t="shared" ref="FU22" si="180">+FT22</f>
        <v>35695240</v>
      </c>
      <c r="FV22" s="85">
        <f t="shared" ref="FV22" si="181">+FU22</f>
        <v>35695240</v>
      </c>
      <c r="FW22" s="85">
        <f t="shared" ref="FW22" si="182">+FV22</f>
        <v>35695240</v>
      </c>
      <c r="FX22" s="85">
        <f t="shared" ref="FX22" si="183">+FW22</f>
        <v>35695240</v>
      </c>
      <c r="FY22" s="85">
        <f t="shared" ref="FY22" si="184">+FX22</f>
        <v>35695240</v>
      </c>
      <c r="FZ22" s="85">
        <f t="shared" ref="FZ22" si="185">+FY22</f>
        <v>35695240</v>
      </c>
      <c r="GA22" s="85">
        <f t="shared" ref="GA22" si="186">+FZ22</f>
        <v>35695240</v>
      </c>
      <c r="GB22" s="85">
        <f t="shared" ref="GB22" si="187">+GA22</f>
        <v>35695240</v>
      </c>
      <c r="GC22" s="85">
        <f t="shared" ref="GC22" si="188">+GB22</f>
        <v>35695240</v>
      </c>
      <c r="GD22" s="85">
        <f t="shared" ref="GD22" si="189">+GC22</f>
        <v>35695240</v>
      </c>
      <c r="GE22" s="85">
        <f t="shared" ref="GE22" si="190">+GD22</f>
        <v>35695240</v>
      </c>
      <c r="GF22" s="85">
        <f t="shared" ref="GF22" si="191">+GE22</f>
        <v>35695240</v>
      </c>
      <c r="GG22" s="85">
        <f t="shared" ref="GG22" si="192">+GF22</f>
        <v>35695240</v>
      </c>
      <c r="GH22" s="85">
        <f t="shared" ref="GH22" si="193">+GG22</f>
        <v>35695240</v>
      </c>
      <c r="GI22" s="85">
        <f t="shared" ref="GI22" si="194">+GH22</f>
        <v>35695240</v>
      </c>
      <c r="GJ22" s="85">
        <f t="shared" ref="GJ22" si="195">+GI22</f>
        <v>35695240</v>
      </c>
      <c r="GK22" s="85">
        <f t="shared" ref="GK22" si="196">+GJ22</f>
        <v>35695240</v>
      </c>
      <c r="GL22" s="85">
        <f t="shared" ref="GL22" si="197">+GK22</f>
        <v>35695240</v>
      </c>
      <c r="GM22" s="85">
        <f t="shared" ref="GM22" si="198">+GL22</f>
        <v>35695240</v>
      </c>
      <c r="GN22" s="85">
        <f t="shared" ref="GN22" si="199">+GM22</f>
        <v>35695240</v>
      </c>
      <c r="GO22" s="85">
        <f t="shared" ref="GO22" si="200">+GN22</f>
        <v>35695240</v>
      </c>
      <c r="GP22" s="85">
        <f t="shared" ref="GP22" si="201">+GO22</f>
        <v>35695240</v>
      </c>
      <c r="GQ22" s="85">
        <f t="shared" ref="GQ22" si="202">+GP22</f>
        <v>35695240</v>
      </c>
      <c r="GR22" s="85">
        <f t="shared" ref="GR22" si="203">+GQ22</f>
        <v>35695240</v>
      </c>
      <c r="GS22" s="85">
        <f t="shared" ref="GS22" si="204">+GR22</f>
        <v>35695240</v>
      </c>
      <c r="GT22" s="85">
        <f t="shared" ref="GT22" si="205">+GS22</f>
        <v>35695240</v>
      </c>
      <c r="GU22" s="85">
        <f t="shared" ref="GU22" si="206">+GT22</f>
        <v>35695240</v>
      </c>
      <c r="GV22" s="85">
        <f t="shared" ref="GV22" si="207">+GU22</f>
        <v>35695240</v>
      </c>
      <c r="GW22" s="85">
        <f t="shared" ref="GW22" si="208">+GV22</f>
        <v>35695240</v>
      </c>
      <c r="GX22" s="85">
        <f t="shared" ref="GX22" si="209">+GW22</f>
        <v>35695240</v>
      </c>
      <c r="GY22" s="85">
        <f t="shared" ref="GY22" si="210">+GX22</f>
        <v>35695240</v>
      </c>
      <c r="GZ22" s="85">
        <f t="shared" ref="GZ22" si="211">+GY22</f>
        <v>35695240</v>
      </c>
      <c r="HA22" s="85">
        <f t="shared" ref="HA22" si="212">+GZ22</f>
        <v>35695240</v>
      </c>
      <c r="HB22" s="85">
        <f t="shared" ref="HB22" si="213">+HA22</f>
        <v>35695240</v>
      </c>
      <c r="HC22" s="85">
        <f t="shared" ref="HC22" si="214">+HB22</f>
        <v>35695240</v>
      </c>
      <c r="HD22" s="85">
        <f t="shared" ref="HD22" si="215">+HC22</f>
        <v>35695240</v>
      </c>
      <c r="HE22" s="85">
        <f t="shared" ref="HE22" si="216">+HD22</f>
        <v>35695240</v>
      </c>
      <c r="HF22" s="85">
        <f t="shared" ref="HF22" si="217">+HE22</f>
        <v>35695240</v>
      </c>
      <c r="HG22" s="85">
        <f t="shared" ref="HG22" si="218">+HF22</f>
        <v>35695240</v>
      </c>
      <c r="HH22" s="85">
        <f t="shared" ref="HH22" si="219">+HG22</f>
        <v>35695240</v>
      </c>
      <c r="HI22" s="85">
        <f t="shared" ref="HI22" si="220">+HH22</f>
        <v>35695240</v>
      </c>
      <c r="HJ22" s="85">
        <f t="shared" ref="HJ22" si="221">+HI22</f>
        <v>35695240</v>
      </c>
      <c r="HK22" s="85">
        <f t="shared" ref="HK22" si="222">+HJ22</f>
        <v>35695240</v>
      </c>
      <c r="HL22" s="85">
        <f t="shared" ref="HL22" si="223">+HK22</f>
        <v>35695240</v>
      </c>
      <c r="HM22" s="85">
        <f t="shared" ref="HM22" si="224">+HL22</f>
        <v>35695240</v>
      </c>
      <c r="HN22" s="85">
        <f t="shared" ref="HN22" si="225">+HM22</f>
        <v>35695240</v>
      </c>
      <c r="HO22" s="85">
        <f t="shared" ref="HO22" si="226">+HN22</f>
        <v>35695240</v>
      </c>
      <c r="HP22" s="85">
        <f t="shared" ref="HP22" si="227">+HO22</f>
        <v>35695240</v>
      </c>
      <c r="HQ22" s="85">
        <f t="shared" ref="HQ22" si="228">+HP22</f>
        <v>35695240</v>
      </c>
      <c r="HR22" s="85">
        <f t="shared" ref="HR22" si="229">+HQ22</f>
        <v>35695240</v>
      </c>
      <c r="HS22" s="85">
        <f t="shared" ref="HS22" si="230">+HR22</f>
        <v>35695240</v>
      </c>
      <c r="HT22" s="85">
        <f t="shared" ref="HT22" si="231">+HS22</f>
        <v>35695240</v>
      </c>
      <c r="HU22" s="85">
        <f t="shared" ref="HU22" si="232">+HT22</f>
        <v>35695240</v>
      </c>
      <c r="HV22" s="85">
        <f t="shared" ref="HV22" si="233">+HU22</f>
        <v>35695240</v>
      </c>
      <c r="HW22" s="85">
        <f t="shared" ref="HW22" si="234">+HV22</f>
        <v>35695240</v>
      </c>
      <c r="HX22" s="85">
        <f t="shared" ref="HX22" si="235">+HW22</f>
        <v>35695240</v>
      </c>
      <c r="HY22" s="85">
        <f t="shared" ref="HY22" si="236">+HX22</f>
        <v>35695240</v>
      </c>
      <c r="HZ22" s="85">
        <f t="shared" ref="HZ22" si="237">+HY22</f>
        <v>35695240</v>
      </c>
      <c r="IA22" s="85">
        <f t="shared" ref="IA22" si="238">+HZ22</f>
        <v>35695240</v>
      </c>
      <c r="IB22" s="85">
        <f t="shared" ref="IB22" si="239">+IA22</f>
        <v>35695240</v>
      </c>
      <c r="IC22" s="85">
        <f t="shared" ref="IC22" si="240">+IB22</f>
        <v>35695240</v>
      </c>
      <c r="ID22" s="85">
        <f t="shared" ref="ID22" si="241">+IC22</f>
        <v>35695240</v>
      </c>
      <c r="IE22" s="85">
        <f t="shared" ref="IE22" si="242">+ID22</f>
        <v>35695240</v>
      </c>
      <c r="IF22" s="85">
        <f t="shared" ref="IF22" si="243">+IE22</f>
        <v>35695240</v>
      </c>
      <c r="IG22" s="85">
        <f t="shared" ref="IG22" si="244">+IF22</f>
        <v>35695240</v>
      </c>
      <c r="IH22" s="85">
        <f t="shared" ref="IH22" si="245">+IG22</f>
        <v>35695240</v>
      </c>
      <c r="II22" s="85">
        <f t="shared" ref="II22" si="246">+IH22</f>
        <v>35695240</v>
      </c>
      <c r="IJ22" s="85">
        <f t="shared" ref="IJ22" si="247">+II22</f>
        <v>35695240</v>
      </c>
      <c r="IK22" s="85">
        <f t="shared" ref="IK22" si="248">+IJ22</f>
        <v>35695240</v>
      </c>
      <c r="IL22" s="85">
        <f t="shared" ref="IL22" si="249">+IK22</f>
        <v>35695240</v>
      </c>
      <c r="IM22" s="85">
        <f t="shared" ref="IM22" si="250">+IL22</f>
        <v>35695240</v>
      </c>
      <c r="IN22" s="85">
        <f t="shared" ref="IN22" si="251">+IM22</f>
        <v>35695240</v>
      </c>
      <c r="IO22" s="85">
        <f t="shared" ref="IO22" si="252">+IN22</f>
        <v>35695240</v>
      </c>
      <c r="IP22" s="85">
        <f t="shared" ref="IP22" si="253">+IO22</f>
        <v>35695240</v>
      </c>
      <c r="IQ22" s="85">
        <f t="shared" ref="IQ22" si="254">+IP22</f>
        <v>35695240</v>
      </c>
      <c r="IR22" s="85">
        <f t="shared" ref="IR22" si="255">+IQ22</f>
        <v>35695240</v>
      </c>
      <c r="IS22" s="85">
        <f t="shared" ref="IS22" si="256">+IR22</f>
        <v>35695240</v>
      </c>
      <c r="IT22" s="85">
        <f t="shared" ref="IT22" si="257">+IS22</f>
        <v>35695240</v>
      </c>
      <c r="IU22" s="85">
        <f t="shared" ref="IU22" si="258">+IT22</f>
        <v>35695240</v>
      </c>
      <c r="IV22" s="85">
        <f t="shared" ref="IV22" si="259">+IU22</f>
        <v>35695240</v>
      </c>
      <c r="IW22" s="85">
        <f t="shared" ref="IW22" si="260">+IV22</f>
        <v>35695240</v>
      </c>
      <c r="IX22" s="85">
        <f t="shared" ref="IX22" si="261">+IW22</f>
        <v>35695240</v>
      </c>
      <c r="IY22" s="85">
        <f t="shared" ref="IY22" si="262">+IX22</f>
        <v>35695240</v>
      </c>
      <c r="IZ22" s="85">
        <f t="shared" ref="IZ22" si="263">+IY22</f>
        <v>35695240</v>
      </c>
      <c r="JA22" s="85">
        <f t="shared" ref="JA22" si="264">+IZ22</f>
        <v>35695240</v>
      </c>
      <c r="JB22" s="85">
        <f t="shared" ref="JB22" si="265">+JA22</f>
        <v>35695240</v>
      </c>
      <c r="JC22" s="85">
        <f t="shared" ref="JC22" si="266">+JB22</f>
        <v>35695240</v>
      </c>
      <c r="JD22" s="85">
        <f t="shared" ref="JD22" si="267">+JC22</f>
        <v>35695240</v>
      </c>
      <c r="JE22" s="85">
        <f t="shared" ref="JE22" si="268">+JD22</f>
        <v>35695240</v>
      </c>
      <c r="JF22" s="85">
        <f t="shared" ref="JF22" si="269">+JE22</f>
        <v>35695240</v>
      </c>
      <c r="JG22" s="85">
        <f t="shared" ref="JG22" si="270">+JF22</f>
        <v>35695240</v>
      </c>
      <c r="JH22" s="85">
        <f t="shared" ref="JH22" si="271">+JG22</f>
        <v>35695240</v>
      </c>
      <c r="JI22" s="85">
        <f t="shared" ref="JI22" si="272">+JH22</f>
        <v>35695240</v>
      </c>
      <c r="JJ22" s="85">
        <f t="shared" ref="JJ22" si="273">+JI22</f>
        <v>35695240</v>
      </c>
      <c r="JK22" s="85">
        <f t="shared" ref="JK22" si="274">+JJ22</f>
        <v>35695240</v>
      </c>
      <c r="JL22" s="85">
        <f t="shared" ref="JL22" si="275">+JK22</f>
        <v>35695240</v>
      </c>
      <c r="JM22" s="85">
        <f t="shared" ref="JM22" si="276">+JL22</f>
        <v>35695240</v>
      </c>
      <c r="JN22" s="85">
        <f t="shared" ref="JN22" si="277">+JM22</f>
        <v>35695240</v>
      </c>
      <c r="JO22" s="85">
        <f t="shared" ref="JO22" si="278">+JN22</f>
        <v>35695240</v>
      </c>
      <c r="JP22" s="85">
        <f t="shared" ref="JP22" si="279">+JO22</f>
        <v>35695240</v>
      </c>
      <c r="JQ22" s="85">
        <f t="shared" ref="JQ22" si="280">+JP22</f>
        <v>35695240</v>
      </c>
      <c r="JR22" s="85">
        <f t="shared" ref="JR22" si="281">+JQ22</f>
        <v>35695240</v>
      </c>
      <c r="JS22" s="85">
        <f t="shared" ref="JS22" si="282">+JR22</f>
        <v>35695240</v>
      </c>
      <c r="JT22" s="85">
        <f t="shared" ref="JT22" si="283">+JS22</f>
        <v>35695240</v>
      </c>
      <c r="JU22" s="85">
        <f t="shared" ref="JU22" si="284">+JT22</f>
        <v>35695240</v>
      </c>
      <c r="JV22" s="85">
        <f t="shared" ref="JV22" si="285">+JU22</f>
        <v>35695240</v>
      </c>
      <c r="JW22" s="85">
        <f t="shared" ref="JW22" si="286">+JV22</f>
        <v>35695240</v>
      </c>
      <c r="JX22" s="85">
        <f t="shared" ref="JX22" si="287">+JW22</f>
        <v>35695240</v>
      </c>
      <c r="JY22" s="85">
        <f t="shared" ref="JY22" si="288">+JX22</f>
        <v>35695240</v>
      </c>
      <c r="JZ22" s="85">
        <f t="shared" ref="JZ22" si="289">+JY22</f>
        <v>35695240</v>
      </c>
      <c r="KA22" s="85">
        <f t="shared" ref="KA22" si="290">+JZ22</f>
        <v>35695240</v>
      </c>
      <c r="KB22" s="85">
        <f t="shared" ref="KB22" si="291">+KA22</f>
        <v>35695240</v>
      </c>
      <c r="KC22" s="85">
        <f t="shared" ref="KC22" si="292">+KB22</f>
        <v>35695240</v>
      </c>
      <c r="KD22" s="85">
        <f t="shared" ref="KD22" si="293">+KC22</f>
        <v>35695240</v>
      </c>
      <c r="KE22" s="85">
        <f t="shared" ref="KE22" si="294">+KD22</f>
        <v>35695240</v>
      </c>
      <c r="KF22" s="85">
        <f t="shared" ref="KF22" si="295">+KE22</f>
        <v>35695240</v>
      </c>
      <c r="KG22" s="85">
        <f t="shared" ref="KG22" si="296">+KF22</f>
        <v>35695240</v>
      </c>
      <c r="KH22" s="85">
        <f t="shared" ref="KH22" si="297">+KG22</f>
        <v>35695240</v>
      </c>
      <c r="KI22" s="85">
        <f t="shared" ref="KI22" si="298">+KH22</f>
        <v>35695240</v>
      </c>
      <c r="KJ22" s="85">
        <f t="shared" ref="KJ22" si="299">+KI22</f>
        <v>35695240</v>
      </c>
      <c r="KK22" s="85">
        <f t="shared" ref="KK22" si="300">+KJ22</f>
        <v>35695240</v>
      </c>
      <c r="KL22" s="85">
        <f t="shared" ref="KL22" si="301">+KK22</f>
        <v>35695240</v>
      </c>
      <c r="KM22" s="85">
        <f t="shared" ref="KM22" si="302">+KL22</f>
        <v>35695240</v>
      </c>
      <c r="KN22" s="85">
        <f t="shared" ref="KN22" si="303">+KM22</f>
        <v>35695240</v>
      </c>
      <c r="KO22" s="85">
        <f t="shared" ref="KO22" si="304">+KN22</f>
        <v>35695240</v>
      </c>
      <c r="KP22" s="85">
        <f t="shared" ref="KP22" si="305">+KO22</f>
        <v>35695240</v>
      </c>
      <c r="KQ22" s="85">
        <f t="shared" ref="KQ22" si="306">+KP22</f>
        <v>35695240</v>
      </c>
      <c r="KR22" s="85">
        <f t="shared" ref="KR22" si="307">+KQ22</f>
        <v>35695240</v>
      </c>
      <c r="KS22" s="85">
        <f t="shared" ref="KS22" si="308">+KR22</f>
        <v>35695240</v>
      </c>
      <c r="KT22" s="85">
        <f t="shared" ref="KT22" si="309">+KS22</f>
        <v>35695240</v>
      </c>
      <c r="KU22" s="85">
        <f t="shared" ref="KU22" si="310">+KT22</f>
        <v>35695240</v>
      </c>
      <c r="KV22" s="85">
        <f t="shared" ref="KV22" si="311">+KU22</f>
        <v>35695240</v>
      </c>
      <c r="KW22" s="85">
        <f t="shared" ref="KW22" si="312">+KV22</f>
        <v>35695240</v>
      </c>
      <c r="KX22" s="85">
        <f t="shared" ref="KX22" si="313">+KW22</f>
        <v>35695240</v>
      </c>
      <c r="KY22" s="85">
        <f t="shared" ref="KY22" si="314">+KX22</f>
        <v>35695240</v>
      </c>
      <c r="KZ22" s="85">
        <f t="shared" ref="KZ22" si="315">+KY22</f>
        <v>35695240</v>
      </c>
      <c r="LA22" s="85">
        <f t="shared" ref="LA22" si="316">+KZ22</f>
        <v>35695240</v>
      </c>
      <c r="LB22" s="85">
        <f t="shared" ref="LB22" si="317">+LA22</f>
        <v>35695240</v>
      </c>
      <c r="LC22" s="85">
        <f t="shared" ref="LC22" si="318">+LB22</f>
        <v>35695240</v>
      </c>
      <c r="LD22" s="85">
        <f t="shared" ref="LD22" si="319">+LC22</f>
        <v>35695240</v>
      </c>
      <c r="LE22" s="85">
        <f t="shared" ref="LE22" si="320">+LD22</f>
        <v>35695240</v>
      </c>
      <c r="LF22" s="85">
        <f t="shared" ref="LF22" si="321">+LE22</f>
        <v>35695240</v>
      </c>
      <c r="LG22" s="85">
        <f t="shared" ref="LG22" si="322">+LF22</f>
        <v>35695240</v>
      </c>
      <c r="LH22" s="85">
        <f t="shared" ref="LH22" si="323">+LG22</f>
        <v>35695240</v>
      </c>
      <c r="LI22" s="85">
        <f t="shared" ref="LI22" si="324">+LH22</f>
        <v>35695240</v>
      </c>
      <c r="LJ22" s="85">
        <f>'Weighted Households 18+'!B17</f>
        <v>33469560</v>
      </c>
      <c r="LK22" s="85">
        <f t="shared" ref="LK22" si="325">+LJ22</f>
        <v>33469560</v>
      </c>
      <c r="LL22" s="85">
        <f t="shared" ref="LL22" si="326">+LK22</f>
        <v>33469560</v>
      </c>
      <c r="LM22" s="85">
        <f t="shared" ref="LM22" si="327">+LL22</f>
        <v>33469560</v>
      </c>
      <c r="LN22" s="85">
        <f t="shared" ref="LN22" si="328">+LM22</f>
        <v>33469560</v>
      </c>
      <c r="LO22" s="85">
        <f t="shared" ref="LO22" si="329">+LN22</f>
        <v>33469560</v>
      </c>
    </row>
    <row r="25" spans="1:327" x14ac:dyDescent="0.2">
      <c r="A25" s="84" t="s">
        <v>44</v>
      </c>
    </row>
    <row r="26" spans="1:327" ht="36" x14ac:dyDescent="0.2">
      <c r="A26" s="85" t="s">
        <v>16</v>
      </c>
      <c r="B26" s="87" t="s">
        <v>128</v>
      </c>
      <c r="C26" s="87" t="s">
        <v>129</v>
      </c>
      <c r="D26" s="86" t="s">
        <v>130</v>
      </c>
      <c r="E26" s="86" t="s">
        <v>131</v>
      </c>
      <c r="F26" s="86" t="s">
        <v>132</v>
      </c>
      <c r="G26" s="86" t="s">
        <v>133</v>
      </c>
      <c r="H26" s="86" t="s">
        <v>134</v>
      </c>
      <c r="I26" s="86" t="s">
        <v>135</v>
      </c>
      <c r="J26" s="86" t="s">
        <v>136</v>
      </c>
      <c r="K26" s="86" t="s">
        <v>131</v>
      </c>
      <c r="L26" s="86" t="s">
        <v>132</v>
      </c>
      <c r="M26" s="86" t="s">
        <v>133</v>
      </c>
      <c r="N26" s="86" t="s">
        <v>134</v>
      </c>
      <c r="O26" s="86" t="s">
        <v>135</v>
      </c>
      <c r="P26" s="86" t="s">
        <v>137</v>
      </c>
      <c r="Q26" s="86" t="s">
        <v>131</v>
      </c>
      <c r="R26" s="86" t="s">
        <v>132</v>
      </c>
      <c r="S26" s="86" t="s">
        <v>133</v>
      </c>
      <c r="T26" s="86" t="s">
        <v>134</v>
      </c>
      <c r="U26" s="86" t="s">
        <v>135</v>
      </c>
      <c r="V26" s="87" t="s">
        <v>138</v>
      </c>
      <c r="W26" s="86" t="s">
        <v>139</v>
      </c>
      <c r="X26" s="86" t="s">
        <v>140</v>
      </c>
      <c r="Y26" s="87" t="s">
        <v>141</v>
      </c>
      <c r="Z26" s="86" t="s">
        <v>142</v>
      </c>
      <c r="AA26" s="86" t="s">
        <v>143</v>
      </c>
      <c r="AB26" s="86" t="s">
        <v>144</v>
      </c>
      <c r="AC26" s="86" t="s">
        <v>145</v>
      </c>
      <c r="AD26" s="86" t="s">
        <v>146</v>
      </c>
      <c r="AE26" s="86" t="s">
        <v>147</v>
      </c>
      <c r="AF26" s="86" t="s">
        <v>148</v>
      </c>
      <c r="AG26" s="86" t="s">
        <v>149</v>
      </c>
      <c r="AH26" s="86" t="s">
        <v>150</v>
      </c>
      <c r="AI26" s="86" t="s">
        <v>151</v>
      </c>
      <c r="AJ26" s="86" t="s">
        <v>139</v>
      </c>
      <c r="AK26" s="86" t="s">
        <v>140</v>
      </c>
      <c r="AL26" s="86" t="s">
        <v>141</v>
      </c>
      <c r="AM26" s="86" t="s">
        <v>142</v>
      </c>
      <c r="AN26" s="86" t="s">
        <v>143</v>
      </c>
      <c r="AO26" s="86" t="s">
        <v>144</v>
      </c>
      <c r="AP26" s="86" t="s">
        <v>145</v>
      </c>
      <c r="AQ26" s="86" t="s">
        <v>146</v>
      </c>
      <c r="AR26" s="86" t="s">
        <v>147</v>
      </c>
      <c r="AS26" s="86" t="s">
        <v>148</v>
      </c>
      <c r="AT26" s="86" t="s">
        <v>149</v>
      </c>
      <c r="AU26" s="86" t="s">
        <v>150</v>
      </c>
      <c r="AV26" s="86" t="s">
        <v>151</v>
      </c>
      <c r="AW26" s="86" t="s">
        <v>139</v>
      </c>
      <c r="AX26" s="87" t="s">
        <v>140</v>
      </c>
      <c r="AY26" s="86" t="s">
        <v>141</v>
      </c>
      <c r="AZ26" s="86" t="s">
        <v>142</v>
      </c>
      <c r="BA26" s="86" t="s">
        <v>143</v>
      </c>
      <c r="BB26" s="86" t="s">
        <v>144</v>
      </c>
      <c r="BC26" s="86" t="s">
        <v>145</v>
      </c>
      <c r="BD26" s="86" t="s">
        <v>146</v>
      </c>
      <c r="BE26" s="86" t="s">
        <v>147</v>
      </c>
      <c r="BF26" s="86" t="s">
        <v>148</v>
      </c>
      <c r="BG26" s="86" t="s">
        <v>149</v>
      </c>
      <c r="BH26" s="86" t="s">
        <v>150</v>
      </c>
      <c r="BI26" s="86" t="s">
        <v>151</v>
      </c>
      <c r="BJ26" s="86" t="s">
        <v>139</v>
      </c>
      <c r="BK26" s="86" t="s">
        <v>140</v>
      </c>
      <c r="BL26" s="86" t="s">
        <v>141</v>
      </c>
      <c r="BM26" s="86" t="s">
        <v>142</v>
      </c>
      <c r="BN26" s="86" t="s">
        <v>143</v>
      </c>
      <c r="BO26" s="86" t="s">
        <v>144</v>
      </c>
      <c r="BP26" s="86" t="s">
        <v>145</v>
      </c>
      <c r="BQ26" s="86" t="s">
        <v>146</v>
      </c>
      <c r="BR26" s="86" t="s">
        <v>147</v>
      </c>
      <c r="BS26" s="86" t="s">
        <v>148</v>
      </c>
      <c r="BT26" s="86" t="s">
        <v>149</v>
      </c>
      <c r="BU26" s="86" t="s">
        <v>150</v>
      </c>
      <c r="BV26" s="86" t="s">
        <v>151</v>
      </c>
      <c r="BW26" s="86" t="s">
        <v>139</v>
      </c>
      <c r="BX26" s="86" t="s">
        <v>140</v>
      </c>
      <c r="BY26" s="86" t="s">
        <v>141</v>
      </c>
      <c r="BZ26" s="86" t="s">
        <v>142</v>
      </c>
      <c r="CA26" s="86" t="s">
        <v>143</v>
      </c>
      <c r="CB26" s="86" t="s">
        <v>144</v>
      </c>
      <c r="CC26" s="86" t="s">
        <v>145</v>
      </c>
      <c r="CD26" s="86" t="s">
        <v>146</v>
      </c>
      <c r="CE26" s="86" t="s">
        <v>147</v>
      </c>
      <c r="CF26" s="86" t="s">
        <v>148</v>
      </c>
      <c r="CG26" s="86" t="s">
        <v>149</v>
      </c>
      <c r="CH26" s="86" t="s">
        <v>150</v>
      </c>
      <c r="CI26" s="86" t="s">
        <v>151</v>
      </c>
      <c r="CJ26" s="86" t="s">
        <v>139</v>
      </c>
      <c r="CK26" s="86" t="s">
        <v>140</v>
      </c>
      <c r="CL26" s="86" t="s">
        <v>141</v>
      </c>
      <c r="CM26" s="86" t="s">
        <v>142</v>
      </c>
      <c r="CN26" s="86" t="s">
        <v>143</v>
      </c>
      <c r="CO26" s="87" t="s">
        <v>144</v>
      </c>
      <c r="CP26" s="86" t="s">
        <v>145</v>
      </c>
      <c r="CQ26" s="86" t="s">
        <v>146</v>
      </c>
      <c r="CR26" s="86" t="s">
        <v>147</v>
      </c>
      <c r="CS26" s="86" t="s">
        <v>148</v>
      </c>
      <c r="CT26" s="86" t="s">
        <v>149</v>
      </c>
      <c r="CU26" s="86" t="s">
        <v>150</v>
      </c>
      <c r="CV26" s="87" t="s">
        <v>151</v>
      </c>
      <c r="CW26" s="86" t="s">
        <v>139</v>
      </c>
      <c r="CX26" s="86" t="s">
        <v>140</v>
      </c>
      <c r="CY26" s="86" t="s">
        <v>141</v>
      </c>
      <c r="CZ26" s="86" t="s">
        <v>142</v>
      </c>
      <c r="DA26" s="86" t="s">
        <v>143</v>
      </c>
      <c r="DB26" s="86" t="s">
        <v>144</v>
      </c>
      <c r="DC26" s="87" t="s">
        <v>145</v>
      </c>
      <c r="DD26" s="86" t="s">
        <v>146</v>
      </c>
      <c r="DE26" s="86" t="s">
        <v>147</v>
      </c>
      <c r="DF26" s="86" t="s">
        <v>148</v>
      </c>
      <c r="DG26" s="86" t="s">
        <v>149</v>
      </c>
      <c r="DH26" s="86" t="s">
        <v>150</v>
      </c>
      <c r="DI26" s="86" t="s">
        <v>151</v>
      </c>
      <c r="DJ26" s="87" t="s">
        <v>139</v>
      </c>
      <c r="DK26" s="86" t="s">
        <v>140</v>
      </c>
      <c r="DL26" s="86" t="s">
        <v>141</v>
      </c>
      <c r="DM26" s="86" t="s">
        <v>142</v>
      </c>
      <c r="DN26" s="86" t="s">
        <v>143</v>
      </c>
      <c r="DO26" s="86" t="s">
        <v>144</v>
      </c>
      <c r="DP26" s="86" t="s">
        <v>145</v>
      </c>
      <c r="DQ26" s="86" t="s">
        <v>146</v>
      </c>
      <c r="DR26" s="86" t="s">
        <v>147</v>
      </c>
      <c r="DS26" s="86" t="s">
        <v>148</v>
      </c>
      <c r="DT26" s="86" t="s">
        <v>149</v>
      </c>
      <c r="DU26" s="86" t="s">
        <v>150</v>
      </c>
      <c r="DV26" s="86" t="s">
        <v>151</v>
      </c>
      <c r="DW26" s="86" t="s">
        <v>139</v>
      </c>
      <c r="DX26" s="86" t="s">
        <v>140</v>
      </c>
      <c r="DY26" s="86" t="s">
        <v>141</v>
      </c>
      <c r="DZ26" s="86" t="s">
        <v>142</v>
      </c>
      <c r="EA26" s="86" t="s">
        <v>143</v>
      </c>
      <c r="EB26" s="86" t="s">
        <v>144</v>
      </c>
      <c r="EC26" s="86" t="s">
        <v>145</v>
      </c>
      <c r="ED26" s="86" t="s">
        <v>146</v>
      </c>
      <c r="EE26" s="86" t="s">
        <v>147</v>
      </c>
      <c r="EF26" s="86" t="s">
        <v>148</v>
      </c>
      <c r="EG26" s="86" t="s">
        <v>149</v>
      </c>
      <c r="EH26" s="86" t="s">
        <v>150</v>
      </c>
      <c r="EI26" s="86" t="s">
        <v>151</v>
      </c>
      <c r="EJ26" s="86" t="s">
        <v>139</v>
      </c>
      <c r="EK26" s="86" t="s">
        <v>140</v>
      </c>
      <c r="EL26" s="86" t="s">
        <v>141</v>
      </c>
      <c r="EM26" s="86" t="s">
        <v>142</v>
      </c>
      <c r="EN26" s="86" t="s">
        <v>143</v>
      </c>
      <c r="EO26" s="86" t="s">
        <v>144</v>
      </c>
      <c r="EP26" s="86" t="s">
        <v>145</v>
      </c>
      <c r="EQ26" s="86" t="s">
        <v>146</v>
      </c>
      <c r="ER26" s="86" t="s">
        <v>147</v>
      </c>
      <c r="ES26" s="86" t="s">
        <v>148</v>
      </c>
      <c r="ET26" s="86" t="s">
        <v>149</v>
      </c>
      <c r="EU26" s="86" t="s">
        <v>150</v>
      </c>
      <c r="EV26" s="86" t="s">
        <v>151</v>
      </c>
      <c r="EW26" s="86" t="s">
        <v>139</v>
      </c>
      <c r="EX26" s="86" t="s">
        <v>140</v>
      </c>
      <c r="EY26" s="86" t="s">
        <v>141</v>
      </c>
      <c r="EZ26" s="86" t="s">
        <v>142</v>
      </c>
      <c r="FA26" s="86" t="s">
        <v>143</v>
      </c>
      <c r="FB26" s="86" t="s">
        <v>144</v>
      </c>
      <c r="FC26" s="86" t="s">
        <v>145</v>
      </c>
      <c r="FD26" s="86" t="s">
        <v>146</v>
      </c>
      <c r="FE26" s="86" t="s">
        <v>147</v>
      </c>
      <c r="FF26" s="86" t="s">
        <v>148</v>
      </c>
      <c r="FG26" s="86" t="s">
        <v>149</v>
      </c>
      <c r="FH26" s="86" t="s">
        <v>150</v>
      </c>
      <c r="FI26" s="86" t="s">
        <v>151</v>
      </c>
      <c r="FJ26" s="86" t="s">
        <v>139</v>
      </c>
      <c r="FK26" s="86" t="s">
        <v>140</v>
      </c>
      <c r="FL26" s="86" t="s">
        <v>141</v>
      </c>
      <c r="FM26" s="86" t="s">
        <v>142</v>
      </c>
      <c r="FN26" s="86" t="s">
        <v>143</v>
      </c>
      <c r="FO26" s="86" t="s">
        <v>144</v>
      </c>
      <c r="FP26" s="86" t="s">
        <v>145</v>
      </c>
      <c r="FQ26" s="86" t="s">
        <v>146</v>
      </c>
      <c r="FR26" s="86" t="s">
        <v>147</v>
      </c>
      <c r="FS26" s="86" t="s">
        <v>148</v>
      </c>
      <c r="FT26" s="86" t="s">
        <v>149</v>
      </c>
      <c r="FU26" s="86" t="s">
        <v>150</v>
      </c>
      <c r="FV26" s="86" t="s">
        <v>151</v>
      </c>
      <c r="FW26" s="86" t="s">
        <v>139</v>
      </c>
      <c r="FX26" s="86" t="s">
        <v>140</v>
      </c>
      <c r="FY26" s="86" t="s">
        <v>141</v>
      </c>
      <c r="FZ26" s="86" t="s">
        <v>142</v>
      </c>
      <c r="GA26" s="86" t="s">
        <v>143</v>
      </c>
      <c r="GB26" s="86" t="s">
        <v>144</v>
      </c>
      <c r="GC26" s="86" t="s">
        <v>145</v>
      </c>
      <c r="GD26" s="86" t="s">
        <v>146</v>
      </c>
      <c r="GE26" s="86" t="s">
        <v>147</v>
      </c>
      <c r="GF26" s="86" t="s">
        <v>148</v>
      </c>
      <c r="GG26" s="86" t="s">
        <v>149</v>
      </c>
      <c r="GH26" s="86" t="s">
        <v>150</v>
      </c>
      <c r="GI26" s="86" t="s">
        <v>151</v>
      </c>
      <c r="GJ26" s="86" t="s">
        <v>139</v>
      </c>
      <c r="GK26" s="86" t="s">
        <v>140</v>
      </c>
      <c r="GL26" s="86" t="s">
        <v>141</v>
      </c>
      <c r="GM26" s="86" t="s">
        <v>142</v>
      </c>
      <c r="GN26" s="86" t="s">
        <v>143</v>
      </c>
      <c r="GO26" s="86" t="s">
        <v>144</v>
      </c>
      <c r="GP26" s="86" t="s">
        <v>145</v>
      </c>
      <c r="GQ26" s="86" t="s">
        <v>146</v>
      </c>
      <c r="GR26" s="86" t="s">
        <v>147</v>
      </c>
      <c r="GS26" s="86" t="s">
        <v>148</v>
      </c>
      <c r="GT26" s="86" t="s">
        <v>149</v>
      </c>
      <c r="GU26" s="86" t="s">
        <v>150</v>
      </c>
      <c r="GV26" s="86" t="s">
        <v>151</v>
      </c>
      <c r="GW26" s="86" t="s">
        <v>139</v>
      </c>
      <c r="GX26" s="86" t="s">
        <v>140</v>
      </c>
      <c r="GY26" s="86" t="s">
        <v>141</v>
      </c>
      <c r="GZ26" s="86" t="s">
        <v>142</v>
      </c>
      <c r="HA26" s="86" t="s">
        <v>143</v>
      </c>
      <c r="HB26" s="86" t="s">
        <v>144</v>
      </c>
      <c r="HC26" s="86" t="s">
        <v>145</v>
      </c>
      <c r="HD26" s="86" t="s">
        <v>146</v>
      </c>
      <c r="HE26" s="86" t="s">
        <v>147</v>
      </c>
      <c r="HF26" s="86" t="s">
        <v>148</v>
      </c>
      <c r="HG26" s="86" t="s">
        <v>149</v>
      </c>
      <c r="HH26" s="86" t="s">
        <v>150</v>
      </c>
      <c r="HI26" s="86" t="s">
        <v>151</v>
      </c>
      <c r="HJ26" s="86" t="s">
        <v>139</v>
      </c>
      <c r="HK26" s="86" t="s">
        <v>140</v>
      </c>
      <c r="HL26" s="86" t="s">
        <v>141</v>
      </c>
      <c r="HM26" s="86" t="s">
        <v>142</v>
      </c>
      <c r="HN26" s="86" t="s">
        <v>143</v>
      </c>
      <c r="HO26" s="86" t="s">
        <v>144</v>
      </c>
      <c r="HP26" s="86" t="s">
        <v>145</v>
      </c>
      <c r="HQ26" s="86" t="s">
        <v>146</v>
      </c>
      <c r="HR26" s="86" t="s">
        <v>147</v>
      </c>
      <c r="HS26" s="86" t="s">
        <v>148</v>
      </c>
      <c r="HT26" s="86" t="s">
        <v>149</v>
      </c>
      <c r="HU26" s="86" t="s">
        <v>150</v>
      </c>
      <c r="HV26" s="86" t="s">
        <v>151</v>
      </c>
      <c r="HW26" s="86" t="s">
        <v>139</v>
      </c>
      <c r="HX26" s="86" t="s">
        <v>140</v>
      </c>
      <c r="HY26" s="86" t="s">
        <v>141</v>
      </c>
      <c r="HZ26" s="86" t="s">
        <v>142</v>
      </c>
      <c r="IA26" s="86" t="s">
        <v>143</v>
      </c>
      <c r="IB26" s="86" t="s">
        <v>144</v>
      </c>
      <c r="IC26" s="86" t="s">
        <v>145</v>
      </c>
      <c r="ID26" s="86" t="s">
        <v>146</v>
      </c>
      <c r="IE26" s="86" t="s">
        <v>147</v>
      </c>
      <c r="IF26" s="86" t="s">
        <v>148</v>
      </c>
      <c r="IG26" s="86" t="s">
        <v>149</v>
      </c>
      <c r="IH26" s="86" t="s">
        <v>150</v>
      </c>
      <c r="II26" s="86" t="s">
        <v>151</v>
      </c>
      <c r="IJ26" s="86" t="s">
        <v>139</v>
      </c>
      <c r="IK26" s="86" t="s">
        <v>140</v>
      </c>
      <c r="IL26" s="86" t="s">
        <v>141</v>
      </c>
      <c r="IM26" s="86" t="s">
        <v>142</v>
      </c>
      <c r="IN26" s="86" t="s">
        <v>143</v>
      </c>
      <c r="IO26" s="86" t="s">
        <v>144</v>
      </c>
      <c r="IP26" s="86" t="s">
        <v>145</v>
      </c>
      <c r="IQ26" s="86" t="s">
        <v>146</v>
      </c>
      <c r="IR26" s="86" t="s">
        <v>147</v>
      </c>
      <c r="IS26" s="86" t="s">
        <v>148</v>
      </c>
      <c r="IT26" s="86" t="s">
        <v>149</v>
      </c>
      <c r="IU26" s="86" t="s">
        <v>150</v>
      </c>
      <c r="IV26" s="86" t="s">
        <v>151</v>
      </c>
      <c r="IW26" s="86" t="s">
        <v>139</v>
      </c>
      <c r="IX26" s="86" t="s">
        <v>140</v>
      </c>
      <c r="IY26" s="86" t="s">
        <v>141</v>
      </c>
      <c r="IZ26" s="86" t="s">
        <v>142</v>
      </c>
      <c r="JA26" s="86" t="s">
        <v>143</v>
      </c>
      <c r="JB26" s="86" t="s">
        <v>144</v>
      </c>
      <c r="JC26" s="86" t="s">
        <v>145</v>
      </c>
      <c r="JD26" s="86" t="s">
        <v>146</v>
      </c>
      <c r="JE26" s="86" t="s">
        <v>147</v>
      </c>
      <c r="JF26" s="86" t="s">
        <v>148</v>
      </c>
      <c r="JG26" s="86" t="s">
        <v>149</v>
      </c>
      <c r="JH26" s="86" t="s">
        <v>150</v>
      </c>
      <c r="JI26" s="86" t="s">
        <v>151</v>
      </c>
      <c r="JJ26" s="86" t="s">
        <v>139</v>
      </c>
      <c r="JK26" s="86" t="s">
        <v>140</v>
      </c>
      <c r="JL26" s="86" t="s">
        <v>141</v>
      </c>
      <c r="JM26" s="86" t="s">
        <v>142</v>
      </c>
      <c r="JN26" s="86" t="s">
        <v>143</v>
      </c>
      <c r="JO26" s="86" t="s">
        <v>144</v>
      </c>
      <c r="JP26" s="86" t="s">
        <v>145</v>
      </c>
      <c r="JQ26" s="86" t="s">
        <v>146</v>
      </c>
      <c r="JR26" s="86" t="s">
        <v>147</v>
      </c>
      <c r="JS26" s="86" t="s">
        <v>148</v>
      </c>
      <c r="JT26" s="86" t="s">
        <v>149</v>
      </c>
      <c r="JU26" s="86" t="s">
        <v>150</v>
      </c>
      <c r="JV26" s="86" t="s">
        <v>151</v>
      </c>
      <c r="JW26" s="86" t="s">
        <v>139</v>
      </c>
      <c r="JX26" s="86" t="s">
        <v>140</v>
      </c>
      <c r="JY26" s="86" t="s">
        <v>141</v>
      </c>
      <c r="JZ26" s="86" t="s">
        <v>142</v>
      </c>
      <c r="KA26" s="86" t="s">
        <v>143</v>
      </c>
      <c r="KB26" s="86" t="s">
        <v>144</v>
      </c>
      <c r="KC26" s="86" t="s">
        <v>145</v>
      </c>
      <c r="KD26" s="86" t="s">
        <v>146</v>
      </c>
      <c r="KE26" s="86" t="s">
        <v>147</v>
      </c>
      <c r="KF26" s="86" t="s">
        <v>148</v>
      </c>
      <c r="KG26" s="86" t="s">
        <v>149</v>
      </c>
      <c r="KH26" s="86" t="s">
        <v>150</v>
      </c>
      <c r="KI26" s="86" t="s">
        <v>151</v>
      </c>
      <c r="KJ26" s="87" t="s">
        <v>155</v>
      </c>
      <c r="KK26" s="86" t="s">
        <v>156</v>
      </c>
      <c r="KL26" s="86" t="s">
        <v>157</v>
      </c>
      <c r="KM26" s="86" t="s">
        <v>158</v>
      </c>
      <c r="KN26" s="86" t="s">
        <v>159</v>
      </c>
      <c r="KO26" s="86" t="s">
        <v>160</v>
      </c>
      <c r="KP26" s="86" t="s">
        <v>161</v>
      </c>
      <c r="KQ26" s="86" t="s">
        <v>162</v>
      </c>
      <c r="KR26" s="86" t="s">
        <v>163</v>
      </c>
      <c r="KS26" s="86" t="s">
        <v>164</v>
      </c>
      <c r="KT26" s="86" t="s">
        <v>165</v>
      </c>
      <c r="KU26" s="86" t="s">
        <v>166</v>
      </c>
      <c r="KV26" s="86" t="s">
        <v>167</v>
      </c>
      <c r="KW26" s="86" t="s">
        <v>168</v>
      </c>
      <c r="KX26" s="87" t="s">
        <v>180</v>
      </c>
      <c r="KY26" s="86" t="s">
        <v>169</v>
      </c>
      <c r="KZ26" s="86" t="s">
        <v>170</v>
      </c>
      <c r="LA26" s="86" t="s">
        <v>171</v>
      </c>
      <c r="LB26" s="86" t="s">
        <v>172</v>
      </c>
      <c r="LC26" s="86" t="s">
        <v>173</v>
      </c>
      <c r="LD26" s="86" t="s">
        <v>174</v>
      </c>
      <c r="LE26" s="86" t="s">
        <v>175</v>
      </c>
      <c r="LF26" s="86" t="s">
        <v>176</v>
      </c>
      <c r="LG26" s="86" t="s">
        <v>177</v>
      </c>
      <c r="LH26" s="86" t="s">
        <v>178</v>
      </c>
      <c r="LI26" s="86" t="s">
        <v>179</v>
      </c>
      <c r="LJ26" s="87" t="s">
        <v>181</v>
      </c>
      <c r="LK26" s="86" t="s">
        <v>182</v>
      </c>
      <c r="LL26" s="86" t="s">
        <v>183</v>
      </c>
      <c r="LM26" s="86" t="s">
        <v>184</v>
      </c>
      <c r="LN26" s="86" t="s">
        <v>185</v>
      </c>
      <c r="LO26" s="86" t="s">
        <v>186</v>
      </c>
    </row>
    <row r="27" spans="1:327" x14ac:dyDescent="0.2">
      <c r="A27" s="85" t="s">
        <v>18</v>
      </c>
      <c r="B27" s="85">
        <f>C27+P27+V27+KJ27+KX27+LJ27</f>
        <v>196479122</v>
      </c>
      <c r="C27" s="85">
        <f t="shared" ref="C27:BN27" si="330">C10</f>
        <v>114592700</v>
      </c>
      <c r="D27" s="85">
        <f t="shared" si="330"/>
        <v>79267010</v>
      </c>
      <c r="E27" s="85">
        <f t="shared" si="330"/>
        <v>14413150</v>
      </c>
      <c r="F27" s="85">
        <f t="shared" si="330"/>
        <v>28615760</v>
      </c>
      <c r="G27" s="85">
        <f t="shared" si="330"/>
        <v>22401660</v>
      </c>
      <c r="H27" s="85">
        <f t="shared" si="330"/>
        <v>12083200</v>
      </c>
      <c r="I27" s="85">
        <f t="shared" si="330"/>
        <v>1753226</v>
      </c>
      <c r="J27" s="85">
        <f t="shared" si="330"/>
        <v>35325700</v>
      </c>
      <c r="K27" s="85">
        <f t="shared" si="330"/>
        <v>2047366</v>
      </c>
      <c r="L27" s="85">
        <f t="shared" si="330"/>
        <v>5748532</v>
      </c>
      <c r="M27" s="85">
        <f t="shared" si="330"/>
        <v>15176880</v>
      </c>
      <c r="N27" s="85">
        <f t="shared" si="330"/>
        <v>11869110</v>
      </c>
      <c r="O27" s="85">
        <f t="shared" si="330"/>
        <v>483807</v>
      </c>
      <c r="P27" s="85">
        <f t="shared" si="330"/>
        <v>18686710</v>
      </c>
      <c r="Q27" s="85">
        <f t="shared" si="330"/>
        <v>1978630</v>
      </c>
      <c r="R27" s="85">
        <f t="shared" si="330"/>
        <v>8295165</v>
      </c>
      <c r="S27" s="85">
        <f t="shared" si="330"/>
        <v>6345642</v>
      </c>
      <c r="T27" s="85">
        <f t="shared" si="330"/>
        <v>1977090</v>
      </c>
      <c r="U27" s="85">
        <f t="shared" si="330"/>
        <v>90181</v>
      </c>
      <c r="V27" s="85">
        <f t="shared" si="330"/>
        <v>12593760</v>
      </c>
      <c r="W27" s="85">
        <f t="shared" si="330"/>
        <v>606371</v>
      </c>
      <c r="X27" s="85">
        <f t="shared" si="330"/>
        <v>41591</v>
      </c>
      <c r="Y27" s="85">
        <f t="shared" si="330"/>
        <v>306651</v>
      </c>
      <c r="Z27" s="85">
        <f t="shared" si="330"/>
        <v>5304</v>
      </c>
      <c r="AA27" s="85">
        <f t="shared" si="330"/>
        <v>0</v>
      </c>
      <c r="AB27" s="85">
        <f t="shared" si="330"/>
        <v>15279</v>
      </c>
      <c r="AC27" s="85">
        <f t="shared" si="330"/>
        <v>0</v>
      </c>
      <c r="AD27" s="85">
        <f t="shared" si="330"/>
        <v>0</v>
      </c>
      <c r="AE27" s="85">
        <f t="shared" si="330"/>
        <v>62073</v>
      </c>
      <c r="AF27" s="85">
        <f t="shared" si="330"/>
        <v>0</v>
      </c>
      <c r="AG27" s="85">
        <f t="shared" si="330"/>
        <v>0</v>
      </c>
      <c r="AH27" s="85">
        <f t="shared" si="330"/>
        <v>0</v>
      </c>
      <c r="AI27" s="85">
        <f t="shared" si="330"/>
        <v>0</v>
      </c>
      <c r="AJ27" s="85">
        <f t="shared" si="330"/>
        <v>1321254</v>
      </c>
      <c r="AK27" s="85">
        <f t="shared" si="330"/>
        <v>28064</v>
      </c>
      <c r="AL27" s="85">
        <f t="shared" si="330"/>
        <v>168083</v>
      </c>
      <c r="AM27" s="85">
        <f t="shared" si="330"/>
        <v>0</v>
      </c>
      <c r="AN27" s="85">
        <f t="shared" si="330"/>
        <v>0</v>
      </c>
      <c r="AO27" s="85">
        <f t="shared" si="330"/>
        <v>96544</v>
      </c>
      <c r="AP27" s="85">
        <f t="shared" si="330"/>
        <v>0</v>
      </c>
      <c r="AQ27" s="85">
        <f t="shared" si="330"/>
        <v>0</v>
      </c>
      <c r="AR27" s="85">
        <f t="shared" si="330"/>
        <v>0</v>
      </c>
      <c r="AS27" s="85">
        <f t="shared" si="330"/>
        <v>0</v>
      </c>
      <c r="AT27" s="85">
        <f t="shared" si="330"/>
        <v>0</v>
      </c>
      <c r="AU27" s="85">
        <f t="shared" si="330"/>
        <v>0</v>
      </c>
      <c r="AV27" s="85">
        <f t="shared" si="330"/>
        <v>0</v>
      </c>
      <c r="AW27" s="85">
        <f t="shared" si="330"/>
        <v>113976</v>
      </c>
      <c r="AX27" s="85">
        <f t="shared" si="330"/>
        <v>0</v>
      </c>
      <c r="AY27" s="85">
        <f t="shared" si="330"/>
        <v>0</v>
      </c>
      <c r="AZ27" s="85">
        <f t="shared" si="330"/>
        <v>14827</v>
      </c>
      <c r="BA27" s="85">
        <f t="shared" si="330"/>
        <v>15726</v>
      </c>
      <c r="BB27" s="85">
        <f t="shared" si="330"/>
        <v>6925</v>
      </c>
      <c r="BC27" s="85">
        <f t="shared" si="330"/>
        <v>0</v>
      </c>
      <c r="BD27" s="85">
        <f t="shared" si="330"/>
        <v>3541</v>
      </c>
      <c r="BE27" s="85">
        <f t="shared" si="330"/>
        <v>77214</v>
      </c>
      <c r="BF27" s="85">
        <f t="shared" si="330"/>
        <v>0</v>
      </c>
      <c r="BG27" s="85">
        <f t="shared" si="330"/>
        <v>21390</v>
      </c>
      <c r="BH27" s="85">
        <f t="shared" si="330"/>
        <v>0</v>
      </c>
      <c r="BI27" s="85">
        <f t="shared" si="330"/>
        <v>0</v>
      </c>
      <c r="BJ27" s="85">
        <f t="shared" si="330"/>
        <v>7568</v>
      </c>
      <c r="BK27" s="85">
        <f t="shared" si="330"/>
        <v>0</v>
      </c>
      <c r="BL27" s="85">
        <f t="shared" si="330"/>
        <v>0</v>
      </c>
      <c r="BM27" s="85">
        <f t="shared" si="330"/>
        <v>0</v>
      </c>
      <c r="BN27" s="85">
        <f t="shared" si="330"/>
        <v>6603</v>
      </c>
      <c r="BO27" s="85">
        <f t="shared" ref="BO27:DZ27" si="331">BO10</f>
        <v>27559</v>
      </c>
      <c r="BP27" s="85">
        <f t="shared" si="331"/>
        <v>0</v>
      </c>
      <c r="BQ27" s="85">
        <f t="shared" si="331"/>
        <v>0</v>
      </c>
      <c r="BR27" s="85">
        <f t="shared" si="331"/>
        <v>0</v>
      </c>
      <c r="BS27" s="85">
        <f t="shared" si="331"/>
        <v>0</v>
      </c>
      <c r="BT27" s="85">
        <f t="shared" si="331"/>
        <v>0</v>
      </c>
      <c r="BU27" s="85">
        <f t="shared" si="331"/>
        <v>0</v>
      </c>
      <c r="BV27" s="85">
        <f t="shared" si="331"/>
        <v>0</v>
      </c>
      <c r="BW27" s="85">
        <f t="shared" si="331"/>
        <v>119669</v>
      </c>
      <c r="BX27" s="85">
        <f t="shared" si="331"/>
        <v>0</v>
      </c>
      <c r="BY27" s="85">
        <f t="shared" si="331"/>
        <v>0</v>
      </c>
      <c r="BZ27" s="85">
        <f t="shared" si="331"/>
        <v>0</v>
      </c>
      <c r="CA27" s="85">
        <f t="shared" si="331"/>
        <v>0</v>
      </c>
      <c r="CB27" s="85">
        <f t="shared" si="331"/>
        <v>0</v>
      </c>
      <c r="CC27" s="85">
        <f t="shared" si="331"/>
        <v>0</v>
      </c>
      <c r="CD27" s="85">
        <f t="shared" si="331"/>
        <v>0</v>
      </c>
      <c r="CE27" s="85">
        <f t="shared" si="331"/>
        <v>0</v>
      </c>
      <c r="CF27" s="85">
        <f t="shared" si="331"/>
        <v>0</v>
      </c>
      <c r="CG27" s="85">
        <f t="shared" si="331"/>
        <v>0</v>
      </c>
      <c r="CH27" s="85">
        <f t="shared" si="331"/>
        <v>0</v>
      </c>
      <c r="CI27" s="85">
        <f t="shared" si="331"/>
        <v>0</v>
      </c>
      <c r="CJ27" s="85">
        <f t="shared" si="331"/>
        <v>496189</v>
      </c>
      <c r="CK27" s="85">
        <f t="shared" si="331"/>
        <v>0</v>
      </c>
      <c r="CL27" s="85">
        <f t="shared" si="331"/>
        <v>43533</v>
      </c>
      <c r="CM27" s="85">
        <f t="shared" si="331"/>
        <v>0</v>
      </c>
      <c r="CN27" s="85">
        <f t="shared" si="331"/>
        <v>0</v>
      </c>
      <c r="CO27" s="85">
        <f t="shared" si="331"/>
        <v>74056</v>
      </c>
      <c r="CP27" s="85">
        <f t="shared" si="331"/>
        <v>0</v>
      </c>
      <c r="CQ27" s="85">
        <f t="shared" si="331"/>
        <v>0</v>
      </c>
      <c r="CR27" s="85">
        <f t="shared" si="331"/>
        <v>0</v>
      </c>
      <c r="CS27" s="85">
        <f t="shared" si="331"/>
        <v>0</v>
      </c>
      <c r="CT27" s="85">
        <f t="shared" si="331"/>
        <v>0</v>
      </c>
      <c r="CU27" s="85">
        <f t="shared" si="331"/>
        <v>0</v>
      </c>
      <c r="CV27" s="85">
        <f t="shared" si="331"/>
        <v>0</v>
      </c>
      <c r="CW27" s="85">
        <f t="shared" si="331"/>
        <v>72576</v>
      </c>
      <c r="CX27" s="85">
        <f t="shared" si="331"/>
        <v>0</v>
      </c>
      <c r="CY27" s="85">
        <f t="shared" si="331"/>
        <v>0</v>
      </c>
      <c r="CZ27" s="85">
        <f t="shared" si="331"/>
        <v>0</v>
      </c>
      <c r="DA27" s="85">
        <f t="shared" si="331"/>
        <v>0</v>
      </c>
      <c r="DB27" s="85">
        <f t="shared" si="331"/>
        <v>0</v>
      </c>
      <c r="DC27" s="85">
        <f t="shared" si="331"/>
        <v>0</v>
      </c>
      <c r="DD27" s="85">
        <f t="shared" si="331"/>
        <v>0</v>
      </c>
      <c r="DE27" s="85">
        <f t="shared" si="331"/>
        <v>0</v>
      </c>
      <c r="DF27" s="85">
        <f t="shared" si="331"/>
        <v>0</v>
      </c>
      <c r="DG27" s="85">
        <f t="shared" si="331"/>
        <v>0</v>
      </c>
      <c r="DH27" s="85">
        <f t="shared" si="331"/>
        <v>0</v>
      </c>
      <c r="DI27" s="85">
        <f t="shared" si="331"/>
        <v>0</v>
      </c>
      <c r="DJ27" s="85">
        <f t="shared" si="331"/>
        <v>42104</v>
      </c>
      <c r="DK27" s="85">
        <f t="shared" si="331"/>
        <v>0</v>
      </c>
      <c r="DL27" s="85">
        <f t="shared" si="331"/>
        <v>76815</v>
      </c>
      <c r="DM27" s="85">
        <f t="shared" si="331"/>
        <v>0</v>
      </c>
      <c r="DN27" s="85">
        <f t="shared" si="331"/>
        <v>0</v>
      </c>
      <c r="DO27" s="85">
        <f t="shared" si="331"/>
        <v>0</v>
      </c>
      <c r="DP27" s="85">
        <f t="shared" si="331"/>
        <v>0</v>
      </c>
      <c r="DQ27" s="85">
        <f t="shared" si="331"/>
        <v>0</v>
      </c>
      <c r="DR27" s="85">
        <f t="shared" si="331"/>
        <v>0</v>
      </c>
      <c r="DS27" s="85">
        <f t="shared" si="331"/>
        <v>0</v>
      </c>
      <c r="DT27" s="85">
        <f t="shared" si="331"/>
        <v>0</v>
      </c>
      <c r="DU27" s="85">
        <f t="shared" si="331"/>
        <v>0</v>
      </c>
      <c r="DV27" s="85">
        <f t="shared" si="331"/>
        <v>0</v>
      </c>
      <c r="DW27" s="85">
        <f t="shared" si="331"/>
        <v>230218</v>
      </c>
      <c r="DX27" s="85">
        <f t="shared" si="331"/>
        <v>10293</v>
      </c>
      <c r="DY27" s="85">
        <f t="shared" si="331"/>
        <v>19525</v>
      </c>
      <c r="DZ27" s="85">
        <f t="shared" si="331"/>
        <v>51622</v>
      </c>
      <c r="EA27" s="85">
        <f t="shared" ref="EA27:GL27" si="332">EA10</f>
        <v>6949</v>
      </c>
      <c r="EB27" s="85">
        <f t="shared" si="332"/>
        <v>181863</v>
      </c>
      <c r="EC27" s="85">
        <f t="shared" si="332"/>
        <v>102427</v>
      </c>
      <c r="ED27" s="85">
        <f t="shared" si="332"/>
        <v>8353</v>
      </c>
      <c r="EE27" s="85">
        <f t="shared" si="332"/>
        <v>497309</v>
      </c>
      <c r="EF27" s="85">
        <f t="shared" si="332"/>
        <v>27873</v>
      </c>
      <c r="EG27" s="85">
        <f t="shared" si="332"/>
        <v>0</v>
      </c>
      <c r="EH27" s="85">
        <f t="shared" si="332"/>
        <v>10548</v>
      </c>
      <c r="EI27" s="85">
        <f t="shared" si="332"/>
        <v>20978</v>
      </c>
      <c r="EJ27" s="85">
        <f t="shared" si="332"/>
        <v>270387</v>
      </c>
      <c r="EK27" s="85">
        <f t="shared" si="332"/>
        <v>35280</v>
      </c>
      <c r="EL27" s="85">
        <f t="shared" si="332"/>
        <v>0</v>
      </c>
      <c r="EM27" s="85">
        <f t="shared" si="332"/>
        <v>0</v>
      </c>
      <c r="EN27" s="85">
        <f t="shared" si="332"/>
        <v>0</v>
      </c>
      <c r="EO27" s="85">
        <f t="shared" si="332"/>
        <v>0</v>
      </c>
      <c r="EP27" s="85">
        <f t="shared" si="332"/>
        <v>0</v>
      </c>
      <c r="EQ27" s="85">
        <f t="shared" si="332"/>
        <v>0</v>
      </c>
      <c r="ER27" s="85">
        <f t="shared" si="332"/>
        <v>0</v>
      </c>
      <c r="ES27" s="85">
        <f t="shared" si="332"/>
        <v>0</v>
      </c>
      <c r="ET27" s="85">
        <f t="shared" si="332"/>
        <v>0</v>
      </c>
      <c r="EU27" s="85">
        <f t="shared" si="332"/>
        <v>0</v>
      </c>
      <c r="EV27" s="85">
        <f t="shared" si="332"/>
        <v>0</v>
      </c>
      <c r="EW27" s="85">
        <f t="shared" si="332"/>
        <v>170599</v>
      </c>
      <c r="EX27" s="85">
        <f t="shared" si="332"/>
        <v>2999</v>
      </c>
      <c r="EY27" s="85">
        <f t="shared" si="332"/>
        <v>76421</v>
      </c>
      <c r="EZ27" s="85">
        <f t="shared" si="332"/>
        <v>67364</v>
      </c>
      <c r="FA27" s="85">
        <f t="shared" si="332"/>
        <v>19080</v>
      </c>
      <c r="FB27" s="85">
        <f t="shared" si="332"/>
        <v>0</v>
      </c>
      <c r="FC27" s="85">
        <f t="shared" si="332"/>
        <v>0</v>
      </c>
      <c r="FD27" s="85">
        <f t="shared" si="332"/>
        <v>0</v>
      </c>
      <c r="FE27" s="85">
        <f t="shared" si="332"/>
        <v>0</v>
      </c>
      <c r="FF27" s="85">
        <f t="shared" si="332"/>
        <v>0</v>
      </c>
      <c r="FG27" s="85">
        <f t="shared" si="332"/>
        <v>0</v>
      </c>
      <c r="FH27" s="85">
        <f t="shared" si="332"/>
        <v>0</v>
      </c>
      <c r="FI27" s="85">
        <f t="shared" si="332"/>
        <v>0</v>
      </c>
      <c r="FJ27" s="85">
        <f t="shared" si="332"/>
        <v>108555</v>
      </c>
      <c r="FK27" s="85">
        <f t="shared" si="332"/>
        <v>0</v>
      </c>
      <c r="FL27" s="85">
        <f t="shared" si="332"/>
        <v>0</v>
      </c>
      <c r="FM27" s="85">
        <f t="shared" si="332"/>
        <v>0</v>
      </c>
      <c r="FN27" s="85">
        <f t="shared" si="332"/>
        <v>0</v>
      </c>
      <c r="FO27" s="85">
        <f t="shared" si="332"/>
        <v>0</v>
      </c>
      <c r="FP27" s="85">
        <f t="shared" si="332"/>
        <v>0</v>
      </c>
      <c r="FQ27" s="85">
        <f t="shared" si="332"/>
        <v>0</v>
      </c>
      <c r="FR27" s="85">
        <f t="shared" si="332"/>
        <v>8068</v>
      </c>
      <c r="FS27" s="85">
        <f t="shared" si="332"/>
        <v>0</v>
      </c>
      <c r="FT27" s="85">
        <f t="shared" si="332"/>
        <v>0</v>
      </c>
      <c r="FU27" s="85">
        <f t="shared" si="332"/>
        <v>0</v>
      </c>
      <c r="FV27" s="85">
        <f t="shared" si="332"/>
        <v>3237</v>
      </c>
      <c r="FW27" s="85">
        <f t="shared" si="332"/>
        <v>256419</v>
      </c>
      <c r="FX27" s="85">
        <f t="shared" si="332"/>
        <v>47601</v>
      </c>
      <c r="FY27" s="85">
        <f t="shared" si="332"/>
        <v>46470</v>
      </c>
      <c r="FZ27" s="85">
        <f t="shared" si="332"/>
        <v>24418</v>
      </c>
      <c r="GA27" s="85">
        <f t="shared" si="332"/>
        <v>23802</v>
      </c>
      <c r="GB27" s="85">
        <f t="shared" si="332"/>
        <v>42010</v>
      </c>
      <c r="GC27" s="85">
        <f t="shared" si="332"/>
        <v>0</v>
      </c>
      <c r="GD27" s="85">
        <f t="shared" si="332"/>
        <v>0</v>
      </c>
      <c r="GE27" s="85">
        <f t="shared" si="332"/>
        <v>0</v>
      </c>
      <c r="GF27" s="85">
        <f t="shared" si="332"/>
        <v>0</v>
      </c>
      <c r="GG27" s="85">
        <f t="shared" si="332"/>
        <v>0</v>
      </c>
      <c r="GH27" s="85">
        <f t="shared" si="332"/>
        <v>0</v>
      </c>
      <c r="GI27" s="85">
        <f t="shared" si="332"/>
        <v>0</v>
      </c>
      <c r="GJ27" s="85">
        <f t="shared" si="332"/>
        <v>68370</v>
      </c>
      <c r="GK27" s="85">
        <f t="shared" si="332"/>
        <v>0</v>
      </c>
      <c r="GL27" s="85">
        <f t="shared" si="332"/>
        <v>0</v>
      </c>
      <c r="GM27" s="85">
        <f t="shared" ref="GM27:IX27" si="333">GM10</f>
        <v>149917</v>
      </c>
      <c r="GN27" s="85">
        <f t="shared" si="333"/>
        <v>0</v>
      </c>
      <c r="GO27" s="85">
        <f t="shared" si="333"/>
        <v>0</v>
      </c>
      <c r="GP27" s="85">
        <f t="shared" si="333"/>
        <v>0</v>
      </c>
      <c r="GQ27" s="85">
        <f t="shared" si="333"/>
        <v>0</v>
      </c>
      <c r="GR27" s="85">
        <f t="shared" si="333"/>
        <v>0</v>
      </c>
      <c r="GS27" s="85">
        <f t="shared" si="333"/>
        <v>0</v>
      </c>
      <c r="GT27" s="85">
        <f t="shared" si="333"/>
        <v>0</v>
      </c>
      <c r="GU27" s="85">
        <f t="shared" si="333"/>
        <v>0</v>
      </c>
      <c r="GV27" s="85">
        <f t="shared" si="333"/>
        <v>0</v>
      </c>
      <c r="GW27" s="85">
        <f t="shared" si="333"/>
        <v>11726</v>
      </c>
      <c r="GX27" s="85">
        <f t="shared" si="333"/>
        <v>11566</v>
      </c>
      <c r="GY27" s="85">
        <f t="shared" si="333"/>
        <v>0</v>
      </c>
      <c r="GZ27" s="85">
        <f t="shared" si="333"/>
        <v>0</v>
      </c>
      <c r="HA27" s="85">
        <f t="shared" si="333"/>
        <v>0</v>
      </c>
      <c r="HB27" s="85">
        <f t="shared" si="333"/>
        <v>0</v>
      </c>
      <c r="HC27" s="85">
        <f t="shared" si="333"/>
        <v>0</v>
      </c>
      <c r="HD27" s="85">
        <f t="shared" si="333"/>
        <v>0</v>
      </c>
      <c r="HE27" s="85">
        <f t="shared" si="333"/>
        <v>0</v>
      </c>
      <c r="HF27" s="85">
        <f t="shared" si="333"/>
        <v>0</v>
      </c>
      <c r="HG27" s="85">
        <f t="shared" si="333"/>
        <v>0</v>
      </c>
      <c r="HH27" s="85">
        <f t="shared" si="333"/>
        <v>0</v>
      </c>
      <c r="HI27" s="85">
        <f t="shared" si="333"/>
        <v>0</v>
      </c>
      <c r="HJ27" s="85">
        <f t="shared" si="333"/>
        <v>801159</v>
      </c>
      <c r="HK27" s="85">
        <f t="shared" si="333"/>
        <v>4289</v>
      </c>
      <c r="HL27" s="85">
        <f t="shared" si="333"/>
        <v>332234</v>
      </c>
      <c r="HM27" s="85">
        <f t="shared" si="333"/>
        <v>70731</v>
      </c>
      <c r="HN27" s="85">
        <f t="shared" si="333"/>
        <v>331026</v>
      </c>
      <c r="HO27" s="85">
        <f t="shared" si="333"/>
        <v>7968</v>
      </c>
      <c r="HP27" s="85">
        <f t="shared" si="333"/>
        <v>0</v>
      </c>
      <c r="HQ27" s="85">
        <f t="shared" si="333"/>
        <v>31986</v>
      </c>
      <c r="HR27" s="85">
        <f t="shared" si="333"/>
        <v>10602</v>
      </c>
      <c r="HS27" s="85">
        <f t="shared" si="333"/>
        <v>42675</v>
      </c>
      <c r="HT27" s="85">
        <f t="shared" si="333"/>
        <v>0</v>
      </c>
      <c r="HU27" s="85">
        <f t="shared" si="333"/>
        <v>0</v>
      </c>
      <c r="HV27" s="85">
        <f t="shared" si="333"/>
        <v>35484</v>
      </c>
      <c r="HW27" s="85">
        <f t="shared" si="333"/>
        <v>241321</v>
      </c>
      <c r="HX27" s="85">
        <f t="shared" si="333"/>
        <v>4607</v>
      </c>
      <c r="HY27" s="85">
        <f t="shared" si="333"/>
        <v>65252</v>
      </c>
      <c r="HZ27" s="85">
        <f t="shared" si="333"/>
        <v>0</v>
      </c>
      <c r="IA27" s="85">
        <f t="shared" si="333"/>
        <v>0</v>
      </c>
      <c r="IB27" s="85">
        <f t="shared" si="333"/>
        <v>0</v>
      </c>
      <c r="IC27" s="85">
        <f t="shared" si="333"/>
        <v>0</v>
      </c>
      <c r="ID27" s="85">
        <f t="shared" si="333"/>
        <v>0</v>
      </c>
      <c r="IE27" s="85">
        <f t="shared" si="333"/>
        <v>0</v>
      </c>
      <c r="IF27" s="85">
        <f t="shared" si="333"/>
        <v>0</v>
      </c>
      <c r="IG27" s="85">
        <f t="shared" si="333"/>
        <v>0</v>
      </c>
      <c r="IH27" s="85">
        <f t="shared" si="333"/>
        <v>0</v>
      </c>
      <c r="II27" s="85">
        <f t="shared" si="333"/>
        <v>0</v>
      </c>
      <c r="IJ27" s="85">
        <f t="shared" si="333"/>
        <v>6995</v>
      </c>
      <c r="IK27" s="85">
        <f t="shared" si="333"/>
        <v>0</v>
      </c>
      <c r="IL27" s="85">
        <f t="shared" si="333"/>
        <v>0</v>
      </c>
      <c r="IM27" s="85">
        <f t="shared" si="333"/>
        <v>0</v>
      </c>
      <c r="IN27" s="85">
        <f t="shared" si="333"/>
        <v>0</v>
      </c>
      <c r="IO27" s="85">
        <f t="shared" si="333"/>
        <v>0</v>
      </c>
      <c r="IP27" s="85">
        <f t="shared" si="333"/>
        <v>0</v>
      </c>
      <c r="IQ27" s="85">
        <f t="shared" si="333"/>
        <v>0</v>
      </c>
      <c r="IR27" s="85">
        <f t="shared" si="333"/>
        <v>0</v>
      </c>
      <c r="IS27" s="85">
        <f t="shared" si="333"/>
        <v>0</v>
      </c>
      <c r="IT27" s="85">
        <f t="shared" si="333"/>
        <v>0</v>
      </c>
      <c r="IU27" s="85">
        <f t="shared" si="333"/>
        <v>0</v>
      </c>
      <c r="IV27" s="85">
        <f t="shared" si="333"/>
        <v>0</v>
      </c>
      <c r="IW27" s="85">
        <f t="shared" si="333"/>
        <v>171201</v>
      </c>
      <c r="IX27" s="85">
        <f t="shared" si="333"/>
        <v>9156</v>
      </c>
      <c r="IY27" s="85">
        <f t="shared" ref="IY27:LJ27" si="334">IY10</f>
        <v>5617</v>
      </c>
      <c r="IZ27" s="85">
        <f t="shared" si="334"/>
        <v>41959</v>
      </c>
      <c r="JA27" s="85">
        <f t="shared" si="334"/>
        <v>0</v>
      </c>
      <c r="JB27" s="85">
        <f t="shared" si="334"/>
        <v>0</v>
      </c>
      <c r="JC27" s="85">
        <f t="shared" si="334"/>
        <v>0</v>
      </c>
      <c r="JD27" s="85">
        <f t="shared" si="334"/>
        <v>0</v>
      </c>
      <c r="JE27" s="85">
        <f t="shared" si="334"/>
        <v>0</v>
      </c>
      <c r="JF27" s="85">
        <f t="shared" si="334"/>
        <v>0</v>
      </c>
      <c r="JG27" s="85">
        <f t="shared" si="334"/>
        <v>0</v>
      </c>
      <c r="JH27" s="85">
        <f t="shared" si="334"/>
        <v>0</v>
      </c>
      <c r="JI27" s="85">
        <f t="shared" si="334"/>
        <v>0</v>
      </c>
      <c r="JJ27" s="85">
        <f t="shared" si="334"/>
        <v>486883</v>
      </c>
      <c r="JK27" s="85">
        <f t="shared" si="334"/>
        <v>180451</v>
      </c>
      <c r="JL27" s="85">
        <f t="shared" si="334"/>
        <v>72301</v>
      </c>
      <c r="JM27" s="85">
        <f t="shared" si="334"/>
        <v>6569</v>
      </c>
      <c r="JN27" s="85">
        <f t="shared" si="334"/>
        <v>26821</v>
      </c>
      <c r="JO27" s="85">
        <f t="shared" si="334"/>
        <v>3855</v>
      </c>
      <c r="JP27" s="85">
        <f t="shared" si="334"/>
        <v>0</v>
      </c>
      <c r="JQ27" s="85">
        <f t="shared" si="334"/>
        <v>0</v>
      </c>
      <c r="JR27" s="85">
        <f t="shared" si="334"/>
        <v>47693</v>
      </c>
      <c r="JS27" s="85">
        <f t="shared" si="334"/>
        <v>0</v>
      </c>
      <c r="JT27" s="85">
        <f t="shared" si="334"/>
        <v>0</v>
      </c>
      <c r="JU27" s="85">
        <f t="shared" si="334"/>
        <v>0</v>
      </c>
      <c r="JV27" s="85">
        <f t="shared" si="334"/>
        <v>0</v>
      </c>
      <c r="JW27" s="85">
        <f t="shared" si="334"/>
        <v>1593132</v>
      </c>
      <c r="JX27" s="85">
        <f t="shared" si="334"/>
        <v>109982</v>
      </c>
      <c r="JY27" s="85">
        <f t="shared" si="334"/>
        <v>284498</v>
      </c>
      <c r="JZ27" s="85">
        <f t="shared" si="334"/>
        <v>170505</v>
      </c>
      <c r="KA27" s="85">
        <f t="shared" si="334"/>
        <v>91521</v>
      </c>
      <c r="KB27" s="85">
        <f t="shared" si="334"/>
        <v>236687</v>
      </c>
      <c r="KC27" s="85">
        <f t="shared" si="334"/>
        <v>7247</v>
      </c>
      <c r="KD27" s="85">
        <f t="shared" si="334"/>
        <v>106128</v>
      </c>
      <c r="KE27" s="85">
        <f t="shared" si="334"/>
        <v>135293</v>
      </c>
      <c r="KF27" s="85">
        <f t="shared" si="334"/>
        <v>129708</v>
      </c>
      <c r="KG27" s="85">
        <f t="shared" si="334"/>
        <v>78714</v>
      </c>
      <c r="KH27" s="85">
        <f t="shared" si="334"/>
        <v>0</v>
      </c>
      <c r="KI27" s="85">
        <f t="shared" si="334"/>
        <v>127775</v>
      </c>
      <c r="KJ27" s="85">
        <f t="shared" si="334"/>
        <v>24490680</v>
      </c>
      <c r="KK27" s="85">
        <f t="shared" si="334"/>
        <v>1765999</v>
      </c>
      <c r="KL27" s="85">
        <f t="shared" si="334"/>
        <v>3677748</v>
      </c>
      <c r="KM27" s="85">
        <f t="shared" si="334"/>
        <v>3723609</v>
      </c>
      <c r="KN27" s="85">
        <f t="shared" si="334"/>
        <v>1076855</v>
      </c>
      <c r="KO27" s="85">
        <f t="shared" si="334"/>
        <v>1168718</v>
      </c>
      <c r="KP27" s="85">
        <f t="shared" si="334"/>
        <v>6264058</v>
      </c>
      <c r="KQ27" s="85">
        <f t="shared" si="334"/>
        <v>0</v>
      </c>
      <c r="KR27" s="85">
        <f t="shared" si="334"/>
        <v>1126959</v>
      </c>
      <c r="KS27" s="85">
        <f t="shared" si="334"/>
        <v>111919</v>
      </c>
      <c r="KT27" s="85">
        <f t="shared" si="334"/>
        <v>3733778</v>
      </c>
      <c r="KU27" s="85">
        <f t="shared" si="334"/>
        <v>1201904</v>
      </c>
      <c r="KV27" s="85">
        <f t="shared" si="334"/>
        <v>564280</v>
      </c>
      <c r="KW27" s="85">
        <f t="shared" si="334"/>
        <v>74854</v>
      </c>
      <c r="KX27" s="85">
        <f t="shared" si="334"/>
        <v>18074890</v>
      </c>
      <c r="KY27" s="85">
        <f t="shared" si="334"/>
        <v>1651055</v>
      </c>
      <c r="KZ27" s="85">
        <f t="shared" si="334"/>
        <v>3346159</v>
      </c>
      <c r="LA27" s="85">
        <f t="shared" si="334"/>
        <v>3375768</v>
      </c>
      <c r="LB27" s="85">
        <f t="shared" si="334"/>
        <v>5015268</v>
      </c>
      <c r="LC27" s="85">
        <f t="shared" si="334"/>
        <v>3445376</v>
      </c>
      <c r="LD27" s="85">
        <f t="shared" si="334"/>
        <v>66420</v>
      </c>
      <c r="LE27" s="85">
        <f t="shared" si="334"/>
        <v>303875</v>
      </c>
      <c r="LF27" s="85">
        <f t="shared" si="334"/>
        <v>37567</v>
      </c>
      <c r="LG27" s="85">
        <f t="shared" si="334"/>
        <v>563113</v>
      </c>
      <c r="LH27" s="85">
        <f t="shared" si="334"/>
        <v>220861</v>
      </c>
      <c r="LI27" s="85">
        <f t="shared" si="334"/>
        <v>49429</v>
      </c>
      <c r="LJ27" s="85">
        <f t="shared" si="334"/>
        <v>8040382</v>
      </c>
      <c r="LK27" s="85">
        <f t="shared" ref="LK27:LO27" si="335">LK10</f>
        <v>133605</v>
      </c>
      <c r="LL27" s="85">
        <f t="shared" si="335"/>
        <v>1338904</v>
      </c>
      <c r="LM27" s="85">
        <f t="shared" si="335"/>
        <v>4503241</v>
      </c>
      <c r="LN27" s="85">
        <f t="shared" si="335"/>
        <v>34573</v>
      </c>
      <c r="LO27" s="85">
        <f t="shared" si="335"/>
        <v>2030059</v>
      </c>
    </row>
    <row r="28" spans="1:327" x14ac:dyDescent="0.2">
      <c r="A28" s="85" t="s">
        <v>19</v>
      </c>
      <c r="B28" s="85">
        <f>C28+P28+V28+KJ28+KX28+LJ28</f>
        <v>298346820</v>
      </c>
      <c r="C28" s="85">
        <f t="shared" ref="C28:BM28" si="336">C11</f>
        <v>114686700</v>
      </c>
      <c r="D28" s="85">
        <f t="shared" si="336"/>
        <v>64808190</v>
      </c>
      <c r="E28" s="85">
        <f t="shared" si="336"/>
        <v>9327598</v>
      </c>
      <c r="F28" s="85">
        <f t="shared" si="336"/>
        <v>21233700</v>
      </c>
      <c r="G28" s="85">
        <f t="shared" si="336"/>
        <v>19004760</v>
      </c>
      <c r="H28" s="85">
        <f t="shared" si="336"/>
        <v>14201510</v>
      </c>
      <c r="I28" s="85">
        <f t="shared" si="336"/>
        <v>1040618</v>
      </c>
      <c r="J28" s="85">
        <f t="shared" si="336"/>
        <v>49878510</v>
      </c>
      <c r="K28" s="85">
        <f t="shared" si="336"/>
        <v>1270002</v>
      </c>
      <c r="L28" s="85">
        <f t="shared" si="336"/>
        <v>4655397</v>
      </c>
      <c r="M28" s="85">
        <f t="shared" si="336"/>
        <v>15551060</v>
      </c>
      <c r="N28" s="85">
        <f t="shared" si="336"/>
        <v>28078220</v>
      </c>
      <c r="O28" s="85">
        <f t="shared" si="336"/>
        <v>323842</v>
      </c>
      <c r="P28" s="85">
        <f t="shared" si="336"/>
        <v>19035460</v>
      </c>
      <c r="Q28" s="85">
        <f t="shared" si="336"/>
        <v>1303304</v>
      </c>
      <c r="R28" s="85">
        <f t="shared" si="336"/>
        <v>6483313</v>
      </c>
      <c r="S28" s="85">
        <f t="shared" si="336"/>
        <v>6214463</v>
      </c>
      <c r="T28" s="85">
        <f t="shared" si="336"/>
        <v>4975909</v>
      </c>
      <c r="U28" s="85">
        <f t="shared" si="336"/>
        <v>58472</v>
      </c>
      <c r="V28" s="85">
        <f t="shared" si="336"/>
        <v>25901520</v>
      </c>
      <c r="W28" s="85">
        <f t="shared" si="336"/>
        <v>605252</v>
      </c>
      <c r="X28" s="85">
        <f t="shared" si="336"/>
        <v>70673</v>
      </c>
      <c r="Y28" s="85">
        <f t="shared" si="336"/>
        <v>489162</v>
      </c>
      <c r="Z28" s="85">
        <f t="shared" si="336"/>
        <v>10662</v>
      </c>
      <c r="AA28" s="85">
        <f t="shared" si="336"/>
        <v>0</v>
      </c>
      <c r="AB28" s="85">
        <f t="shared" si="336"/>
        <v>61116</v>
      </c>
      <c r="AC28" s="85">
        <f t="shared" si="336"/>
        <v>0</v>
      </c>
      <c r="AD28" s="85">
        <f t="shared" si="336"/>
        <v>0</v>
      </c>
      <c r="AE28" s="85">
        <f t="shared" si="336"/>
        <v>140574</v>
      </c>
      <c r="AF28" s="85">
        <f t="shared" si="336"/>
        <v>0</v>
      </c>
      <c r="AG28" s="85">
        <f t="shared" si="336"/>
        <v>0</v>
      </c>
      <c r="AH28" s="85">
        <f t="shared" si="336"/>
        <v>0</v>
      </c>
      <c r="AI28" s="85">
        <f t="shared" si="336"/>
        <v>0</v>
      </c>
      <c r="AJ28" s="85">
        <f t="shared" si="336"/>
        <v>1120975</v>
      </c>
      <c r="AK28" s="85">
        <f t="shared" si="336"/>
        <v>17525</v>
      </c>
      <c r="AL28" s="85">
        <f t="shared" si="336"/>
        <v>174501</v>
      </c>
      <c r="AM28" s="85">
        <f t="shared" si="336"/>
        <v>0</v>
      </c>
      <c r="AN28" s="85">
        <f t="shared" si="336"/>
        <v>0</v>
      </c>
      <c r="AO28" s="85">
        <f t="shared" si="336"/>
        <v>138580</v>
      </c>
      <c r="AP28" s="85">
        <f t="shared" si="336"/>
        <v>0</v>
      </c>
      <c r="AQ28" s="85">
        <f t="shared" si="336"/>
        <v>0</v>
      </c>
      <c r="AR28" s="85">
        <f t="shared" si="336"/>
        <v>0</v>
      </c>
      <c r="AS28" s="85">
        <f t="shared" si="336"/>
        <v>0</v>
      </c>
      <c r="AT28" s="85">
        <f t="shared" si="336"/>
        <v>0</v>
      </c>
      <c r="AU28" s="85">
        <f t="shared" si="336"/>
        <v>0</v>
      </c>
      <c r="AV28" s="85">
        <f t="shared" si="336"/>
        <v>0</v>
      </c>
      <c r="AW28" s="85">
        <f t="shared" si="336"/>
        <v>122727</v>
      </c>
      <c r="AX28" s="85">
        <f t="shared" si="336"/>
        <v>0</v>
      </c>
      <c r="AY28" s="85">
        <f t="shared" si="336"/>
        <v>0</v>
      </c>
      <c r="AZ28" s="85">
        <f t="shared" si="336"/>
        <v>54562</v>
      </c>
      <c r="BA28" s="85">
        <f t="shared" si="336"/>
        <v>56166</v>
      </c>
      <c r="BB28" s="85">
        <f t="shared" si="336"/>
        <v>27702</v>
      </c>
      <c r="BC28" s="85">
        <f t="shared" si="336"/>
        <v>0</v>
      </c>
      <c r="BD28" s="85">
        <f t="shared" si="336"/>
        <v>18830</v>
      </c>
      <c r="BE28" s="85">
        <f t="shared" si="336"/>
        <v>373091</v>
      </c>
      <c r="BF28" s="85">
        <f t="shared" si="336"/>
        <v>0</v>
      </c>
      <c r="BG28" s="85">
        <f t="shared" si="336"/>
        <v>215863</v>
      </c>
      <c r="BH28" s="85">
        <f t="shared" si="336"/>
        <v>0</v>
      </c>
      <c r="BI28" s="85">
        <f t="shared" si="336"/>
        <v>0</v>
      </c>
      <c r="BJ28" s="85">
        <f t="shared" si="336"/>
        <v>9758</v>
      </c>
      <c r="BK28" s="85">
        <f t="shared" si="336"/>
        <v>0</v>
      </c>
      <c r="BL28" s="85">
        <f t="shared" si="336"/>
        <v>0</v>
      </c>
      <c r="BM28" s="85">
        <f t="shared" si="336"/>
        <v>0</v>
      </c>
      <c r="BN28" s="85">
        <f t="shared" ref="BN28:DY28" si="337">BN11</f>
        <v>16928</v>
      </c>
      <c r="BO28" s="85">
        <f t="shared" si="337"/>
        <v>110237</v>
      </c>
      <c r="BP28" s="85">
        <f t="shared" si="337"/>
        <v>0</v>
      </c>
      <c r="BQ28" s="85">
        <f t="shared" si="337"/>
        <v>0</v>
      </c>
      <c r="BR28" s="85">
        <f t="shared" si="337"/>
        <v>0</v>
      </c>
      <c r="BS28" s="85">
        <f t="shared" si="337"/>
        <v>0</v>
      </c>
      <c r="BT28" s="85">
        <f t="shared" si="337"/>
        <v>0</v>
      </c>
      <c r="BU28" s="85">
        <f t="shared" si="337"/>
        <v>0</v>
      </c>
      <c r="BV28" s="85">
        <f t="shared" si="337"/>
        <v>0</v>
      </c>
      <c r="BW28" s="85">
        <f t="shared" si="337"/>
        <v>51714</v>
      </c>
      <c r="BX28" s="85">
        <f t="shared" si="337"/>
        <v>0</v>
      </c>
      <c r="BY28" s="85">
        <f t="shared" si="337"/>
        <v>0</v>
      </c>
      <c r="BZ28" s="85">
        <f t="shared" si="337"/>
        <v>0</v>
      </c>
      <c r="CA28" s="85">
        <f t="shared" si="337"/>
        <v>0</v>
      </c>
      <c r="CB28" s="85">
        <f t="shared" si="337"/>
        <v>0</v>
      </c>
      <c r="CC28" s="85">
        <f t="shared" si="337"/>
        <v>0</v>
      </c>
      <c r="CD28" s="85">
        <f t="shared" si="337"/>
        <v>0</v>
      </c>
      <c r="CE28" s="85">
        <f t="shared" si="337"/>
        <v>0</v>
      </c>
      <c r="CF28" s="85">
        <f t="shared" si="337"/>
        <v>0</v>
      </c>
      <c r="CG28" s="85">
        <f t="shared" si="337"/>
        <v>0</v>
      </c>
      <c r="CH28" s="85">
        <f t="shared" si="337"/>
        <v>0</v>
      </c>
      <c r="CI28" s="85">
        <f t="shared" si="337"/>
        <v>0</v>
      </c>
      <c r="CJ28" s="85">
        <f t="shared" si="337"/>
        <v>409275</v>
      </c>
      <c r="CK28" s="85">
        <f t="shared" si="337"/>
        <v>0</v>
      </c>
      <c r="CL28" s="85">
        <f t="shared" si="337"/>
        <v>44988</v>
      </c>
      <c r="CM28" s="85">
        <f t="shared" si="337"/>
        <v>0</v>
      </c>
      <c r="CN28" s="85">
        <f t="shared" si="337"/>
        <v>0</v>
      </c>
      <c r="CO28" s="85">
        <f t="shared" si="337"/>
        <v>113931</v>
      </c>
      <c r="CP28" s="85">
        <f t="shared" si="337"/>
        <v>0</v>
      </c>
      <c r="CQ28" s="85">
        <f t="shared" si="337"/>
        <v>0</v>
      </c>
      <c r="CR28" s="85">
        <f t="shared" si="337"/>
        <v>0</v>
      </c>
      <c r="CS28" s="85">
        <f t="shared" si="337"/>
        <v>0</v>
      </c>
      <c r="CT28" s="85">
        <f t="shared" si="337"/>
        <v>0</v>
      </c>
      <c r="CU28" s="85">
        <f t="shared" si="337"/>
        <v>0</v>
      </c>
      <c r="CV28" s="85">
        <f t="shared" si="337"/>
        <v>0</v>
      </c>
      <c r="CW28" s="85">
        <f t="shared" si="337"/>
        <v>55023</v>
      </c>
      <c r="CX28" s="85">
        <f t="shared" si="337"/>
        <v>0</v>
      </c>
      <c r="CY28" s="85">
        <f t="shared" si="337"/>
        <v>0</v>
      </c>
      <c r="CZ28" s="85">
        <f t="shared" si="337"/>
        <v>0</v>
      </c>
      <c r="DA28" s="85">
        <f t="shared" si="337"/>
        <v>0</v>
      </c>
      <c r="DB28" s="85">
        <f t="shared" si="337"/>
        <v>0</v>
      </c>
      <c r="DC28" s="85">
        <f t="shared" si="337"/>
        <v>0</v>
      </c>
      <c r="DD28" s="85">
        <f t="shared" si="337"/>
        <v>0</v>
      </c>
      <c r="DE28" s="85">
        <f t="shared" si="337"/>
        <v>0</v>
      </c>
      <c r="DF28" s="85">
        <f t="shared" si="337"/>
        <v>0</v>
      </c>
      <c r="DG28" s="85">
        <f t="shared" si="337"/>
        <v>0</v>
      </c>
      <c r="DH28" s="85">
        <f t="shared" si="337"/>
        <v>0</v>
      </c>
      <c r="DI28" s="85">
        <f t="shared" si="337"/>
        <v>0</v>
      </c>
      <c r="DJ28" s="85">
        <f t="shared" si="337"/>
        <v>48250</v>
      </c>
      <c r="DK28" s="85">
        <f t="shared" si="337"/>
        <v>0</v>
      </c>
      <c r="DL28" s="85">
        <f t="shared" si="337"/>
        <v>206146</v>
      </c>
      <c r="DM28" s="85">
        <f t="shared" si="337"/>
        <v>0</v>
      </c>
      <c r="DN28" s="85">
        <f t="shared" si="337"/>
        <v>0</v>
      </c>
      <c r="DO28" s="85">
        <f t="shared" si="337"/>
        <v>0</v>
      </c>
      <c r="DP28" s="85">
        <f t="shared" si="337"/>
        <v>0</v>
      </c>
      <c r="DQ28" s="85">
        <f t="shared" si="337"/>
        <v>0</v>
      </c>
      <c r="DR28" s="85">
        <f t="shared" si="337"/>
        <v>0</v>
      </c>
      <c r="DS28" s="85">
        <f t="shared" si="337"/>
        <v>0</v>
      </c>
      <c r="DT28" s="85">
        <f t="shared" si="337"/>
        <v>0</v>
      </c>
      <c r="DU28" s="85">
        <f t="shared" si="337"/>
        <v>0</v>
      </c>
      <c r="DV28" s="85">
        <f t="shared" si="337"/>
        <v>0</v>
      </c>
      <c r="DW28" s="85">
        <f t="shared" si="337"/>
        <v>345644</v>
      </c>
      <c r="DX28" s="85">
        <f t="shared" si="337"/>
        <v>28464</v>
      </c>
      <c r="DY28" s="85">
        <f t="shared" si="337"/>
        <v>41821</v>
      </c>
      <c r="DZ28" s="85">
        <f t="shared" ref="DZ28:GK28" si="338">DZ11</f>
        <v>176710</v>
      </c>
      <c r="EA28" s="85">
        <f t="shared" si="338"/>
        <v>17373</v>
      </c>
      <c r="EB28" s="85">
        <f t="shared" si="338"/>
        <v>823335</v>
      </c>
      <c r="EC28" s="85">
        <f t="shared" si="338"/>
        <v>527871</v>
      </c>
      <c r="ED28" s="85">
        <f t="shared" si="338"/>
        <v>44552</v>
      </c>
      <c r="EE28" s="85">
        <f t="shared" si="338"/>
        <v>3278967</v>
      </c>
      <c r="EF28" s="85">
        <f t="shared" si="338"/>
        <v>129086</v>
      </c>
      <c r="EG28" s="85">
        <f t="shared" si="338"/>
        <v>0</v>
      </c>
      <c r="EH28" s="85">
        <f t="shared" si="338"/>
        <v>76252</v>
      </c>
      <c r="EI28" s="85">
        <f t="shared" si="338"/>
        <v>126372</v>
      </c>
      <c r="EJ28" s="85">
        <f t="shared" si="338"/>
        <v>182072</v>
      </c>
      <c r="EK28" s="85">
        <f t="shared" si="338"/>
        <v>51882</v>
      </c>
      <c r="EL28" s="85">
        <f t="shared" si="338"/>
        <v>0</v>
      </c>
      <c r="EM28" s="85">
        <f t="shared" si="338"/>
        <v>0</v>
      </c>
      <c r="EN28" s="85">
        <f t="shared" si="338"/>
        <v>0</v>
      </c>
      <c r="EO28" s="85">
        <f t="shared" si="338"/>
        <v>0</v>
      </c>
      <c r="EP28" s="85">
        <f t="shared" si="338"/>
        <v>0</v>
      </c>
      <c r="EQ28" s="85">
        <f t="shared" si="338"/>
        <v>0</v>
      </c>
      <c r="ER28" s="85">
        <f t="shared" si="338"/>
        <v>0</v>
      </c>
      <c r="ES28" s="85">
        <f t="shared" si="338"/>
        <v>0</v>
      </c>
      <c r="ET28" s="85">
        <f t="shared" si="338"/>
        <v>0</v>
      </c>
      <c r="EU28" s="85">
        <f t="shared" si="338"/>
        <v>0</v>
      </c>
      <c r="EV28" s="85">
        <f t="shared" si="338"/>
        <v>0</v>
      </c>
      <c r="EW28" s="85">
        <f t="shared" si="338"/>
        <v>206056</v>
      </c>
      <c r="EX28" s="85">
        <f t="shared" si="338"/>
        <v>7996</v>
      </c>
      <c r="EY28" s="85">
        <f t="shared" si="338"/>
        <v>166462</v>
      </c>
      <c r="EZ28" s="85">
        <f t="shared" si="338"/>
        <v>165787</v>
      </c>
      <c r="FA28" s="85">
        <f t="shared" si="338"/>
        <v>46609</v>
      </c>
      <c r="FB28" s="85">
        <f t="shared" si="338"/>
        <v>0</v>
      </c>
      <c r="FC28" s="85">
        <f t="shared" si="338"/>
        <v>0</v>
      </c>
      <c r="FD28" s="85">
        <f t="shared" si="338"/>
        <v>0</v>
      </c>
      <c r="FE28" s="85">
        <f t="shared" si="338"/>
        <v>0</v>
      </c>
      <c r="FF28" s="85">
        <f t="shared" si="338"/>
        <v>0</v>
      </c>
      <c r="FG28" s="85">
        <f t="shared" si="338"/>
        <v>0</v>
      </c>
      <c r="FH28" s="85">
        <f t="shared" si="338"/>
        <v>0</v>
      </c>
      <c r="FI28" s="85">
        <f t="shared" si="338"/>
        <v>0</v>
      </c>
      <c r="FJ28" s="85">
        <f t="shared" si="338"/>
        <v>94578</v>
      </c>
      <c r="FK28" s="85">
        <f t="shared" si="338"/>
        <v>0</v>
      </c>
      <c r="FL28" s="85">
        <f t="shared" si="338"/>
        <v>0</v>
      </c>
      <c r="FM28" s="85">
        <f t="shared" si="338"/>
        <v>0</v>
      </c>
      <c r="FN28" s="85">
        <f t="shared" si="338"/>
        <v>0</v>
      </c>
      <c r="FO28" s="85">
        <f t="shared" si="338"/>
        <v>0</v>
      </c>
      <c r="FP28" s="85">
        <f t="shared" si="338"/>
        <v>0</v>
      </c>
      <c r="FQ28" s="85">
        <f t="shared" si="338"/>
        <v>0</v>
      </c>
      <c r="FR28" s="85">
        <f t="shared" si="338"/>
        <v>53786</v>
      </c>
      <c r="FS28" s="85">
        <f t="shared" si="338"/>
        <v>0</v>
      </c>
      <c r="FT28" s="85">
        <f t="shared" si="338"/>
        <v>0</v>
      </c>
      <c r="FU28" s="85">
        <f t="shared" si="338"/>
        <v>0</v>
      </c>
      <c r="FV28" s="85">
        <f t="shared" si="338"/>
        <v>3237</v>
      </c>
      <c r="FW28" s="85">
        <f t="shared" si="338"/>
        <v>200197</v>
      </c>
      <c r="FX28" s="85">
        <f t="shared" si="338"/>
        <v>69969</v>
      </c>
      <c r="FY28" s="85">
        <f t="shared" si="338"/>
        <v>78108</v>
      </c>
      <c r="FZ28" s="85">
        <f t="shared" si="338"/>
        <v>97671</v>
      </c>
      <c r="GA28" s="85">
        <f t="shared" si="338"/>
        <v>80202</v>
      </c>
      <c r="GB28" s="85">
        <f t="shared" si="338"/>
        <v>68827</v>
      </c>
      <c r="GC28" s="85">
        <f t="shared" si="338"/>
        <v>0</v>
      </c>
      <c r="GD28" s="85">
        <f t="shared" si="338"/>
        <v>0</v>
      </c>
      <c r="GE28" s="85">
        <f t="shared" si="338"/>
        <v>0</v>
      </c>
      <c r="GF28" s="85">
        <f t="shared" si="338"/>
        <v>0</v>
      </c>
      <c r="GG28" s="85">
        <f t="shared" si="338"/>
        <v>0</v>
      </c>
      <c r="GH28" s="85">
        <f t="shared" si="338"/>
        <v>0</v>
      </c>
      <c r="GI28" s="85">
        <f t="shared" si="338"/>
        <v>0</v>
      </c>
      <c r="GJ28" s="85">
        <f t="shared" si="338"/>
        <v>68884</v>
      </c>
      <c r="GK28" s="85">
        <f t="shared" si="338"/>
        <v>0</v>
      </c>
      <c r="GL28" s="85">
        <f t="shared" ref="GL28:IW28" si="339">GL11</f>
        <v>0</v>
      </c>
      <c r="GM28" s="85">
        <f t="shared" si="339"/>
        <v>310991</v>
      </c>
      <c r="GN28" s="85">
        <f t="shared" si="339"/>
        <v>0</v>
      </c>
      <c r="GO28" s="85">
        <f t="shared" si="339"/>
        <v>0</v>
      </c>
      <c r="GP28" s="85">
        <f t="shared" si="339"/>
        <v>0</v>
      </c>
      <c r="GQ28" s="85">
        <f t="shared" si="339"/>
        <v>0</v>
      </c>
      <c r="GR28" s="85">
        <f t="shared" si="339"/>
        <v>0</v>
      </c>
      <c r="GS28" s="85">
        <f t="shared" si="339"/>
        <v>0</v>
      </c>
      <c r="GT28" s="85">
        <f t="shared" si="339"/>
        <v>0</v>
      </c>
      <c r="GU28" s="85">
        <f t="shared" si="339"/>
        <v>0</v>
      </c>
      <c r="GV28" s="85">
        <f t="shared" si="339"/>
        <v>0</v>
      </c>
      <c r="GW28" s="85">
        <f t="shared" si="339"/>
        <v>9377</v>
      </c>
      <c r="GX28" s="85">
        <f t="shared" si="339"/>
        <v>15422</v>
      </c>
      <c r="GY28" s="85">
        <f t="shared" si="339"/>
        <v>0</v>
      </c>
      <c r="GZ28" s="85">
        <f t="shared" si="339"/>
        <v>0</v>
      </c>
      <c r="HA28" s="85">
        <f t="shared" si="339"/>
        <v>0</v>
      </c>
      <c r="HB28" s="85">
        <f t="shared" si="339"/>
        <v>0</v>
      </c>
      <c r="HC28" s="85">
        <f t="shared" si="339"/>
        <v>0</v>
      </c>
      <c r="HD28" s="85">
        <f t="shared" si="339"/>
        <v>0</v>
      </c>
      <c r="HE28" s="85">
        <f t="shared" si="339"/>
        <v>0</v>
      </c>
      <c r="HF28" s="85">
        <f t="shared" si="339"/>
        <v>0</v>
      </c>
      <c r="HG28" s="85">
        <f t="shared" si="339"/>
        <v>0</v>
      </c>
      <c r="HH28" s="85">
        <f t="shared" si="339"/>
        <v>0</v>
      </c>
      <c r="HI28" s="85">
        <f t="shared" si="339"/>
        <v>0</v>
      </c>
      <c r="HJ28" s="85">
        <f t="shared" si="339"/>
        <v>926080</v>
      </c>
      <c r="HK28" s="85">
        <f t="shared" si="339"/>
        <v>8527</v>
      </c>
      <c r="HL28" s="85">
        <f t="shared" si="339"/>
        <v>552187</v>
      </c>
      <c r="HM28" s="85">
        <f t="shared" si="339"/>
        <v>222754</v>
      </c>
      <c r="HN28" s="85">
        <f t="shared" si="339"/>
        <v>940933</v>
      </c>
      <c r="HO28" s="85">
        <f t="shared" si="339"/>
        <v>26560</v>
      </c>
      <c r="HP28" s="85">
        <f t="shared" si="339"/>
        <v>0</v>
      </c>
      <c r="HQ28" s="85">
        <f t="shared" si="339"/>
        <v>73110</v>
      </c>
      <c r="HR28" s="85">
        <f t="shared" si="339"/>
        <v>64257</v>
      </c>
      <c r="HS28" s="85">
        <f t="shared" si="339"/>
        <v>208951</v>
      </c>
      <c r="HT28" s="85">
        <f t="shared" si="339"/>
        <v>0</v>
      </c>
      <c r="HU28" s="85">
        <f t="shared" si="339"/>
        <v>0</v>
      </c>
      <c r="HV28" s="85">
        <f t="shared" si="339"/>
        <v>179554</v>
      </c>
      <c r="HW28" s="85">
        <f t="shared" si="339"/>
        <v>270553</v>
      </c>
      <c r="HX28" s="85">
        <f t="shared" si="339"/>
        <v>8377</v>
      </c>
      <c r="HY28" s="85">
        <f t="shared" si="339"/>
        <v>76395</v>
      </c>
      <c r="HZ28" s="85">
        <f t="shared" si="339"/>
        <v>0</v>
      </c>
      <c r="IA28" s="85">
        <f t="shared" si="339"/>
        <v>0</v>
      </c>
      <c r="IB28" s="85">
        <f t="shared" si="339"/>
        <v>0</v>
      </c>
      <c r="IC28" s="85">
        <f t="shared" si="339"/>
        <v>0</v>
      </c>
      <c r="ID28" s="85">
        <f t="shared" si="339"/>
        <v>0</v>
      </c>
      <c r="IE28" s="85">
        <f t="shared" si="339"/>
        <v>0</v>
      </c>
      <c r="IF28" s="85">
        <f t="shared" si="339"/>
        <v>0</v>
      </c>
      <c r="IG28" s="85">
        <f t="shared" si="339"/>
        <v>0</v>
      </c>
      <c r="IH28" s="85">
        <f t="shared" si="339"/>
        <v>0</v>
      </c>
      <c r="II28" s="85">
        <f t="shared" si="339"/>
        <v>0</v>
      </c>
      <c r="IJ28" s="85">
        <f t="shared" si="339"/>
        <v>26369</v>
      </c>
      <c r="IK28" s="85">
        <f t="shared" si="339"/>
        <v>0</v>
      </c>
      <c r="IL28" s="85">
        <f t="shared" si="339"/>
        <v>0</v>
      </c>
      <c r="IM28" s="85">
        <f t="shared" si="339"/>
        <v>0</v>
      </c>
      <c r="IN28" s="85">
        <f t="shared" si="339"/>
        <v>0</v>
      </c>
      <c r="IO28" s="85">
        <f t="shared" si="339"/>
        <v>0</v>
      </c>
      <c r="IP28" s="85">
        <f t="shared" si="339"/>
        <v>0</v>
      </c>
      <c r="IQ28" s="85">
        <f t="shared" si="339"/>
        <v>0</v>
      </c>
      <c r="IR28" s="85">
        <f t="shared" si="339"/>
        <v>0</v>
      </c>
      <c r="IS28" s="85">
        <f t="shared" si="339"/>
        <v>0</v>
      </c>
      <c r="IT28" s="85">
        <f t="shared" si="339"/>
        <v>0</v>
      </c>
      <c r="IU28" s="85">
        <f t="shared" si="339"/>
        <v>0</v>
      </c>
      <c r="IV28" s="85">
        <f t="shared" si="339"/>
        <v>0</v>
      </c>
      <c r="IW28" s="85">
        <f t="shared" si="339"/>
        <v>153672</v>
      </c>
      <c r="IX28" s="85">
        <f t="shared" ref="IX28:LI28" si="340">IX11</f>
        <v>19706</v>
      </c>
      <c r="IY28" s="85">
        <f t="shared" si="340"/>
        <v>8425</v>
      </c>
      <c r="IZ28" s="85">
        <f t="shared" si="340"/>
        <v>110046</v>
      </c>
      <c r="JA28" s="85">
        <f t="shared" si="340"/>
        <v>0</v>
      </c>
      <c r="JB28" s="85">
        <f t="shared" si="340"/>
        <v>0</v>
      </c>
      <c r="JC28" s="85">
        <f t="shared" si="340"/>
        <v>0</v>
      </c>
      <c r="JD28" s="85">
        <f t="shared" si="340"/>
        <v>0</v>
      </c>
      <c r="JE28" s="85">
        <f t="shared" si="340"/>
        <v>0</v>
      </c>
      <c r="JF28" s="85">
        <f t="shared" si="340"/>
        <v>0</v>
      </c>
      <c r="JG28" s="85">
        <f t="shared" si="340"/>
        <v>0</v>
      </c>
      <c r="JH28" s="85">
        <f t="shared" si="340"/>
        <v>0</v>
      </c>
      <c r="JI28" s="85">
        <f t="shared" si="340"/>
        <v>0</v>
      </c>
      <c r="JJ28" s="85">
        <f t="shared" si="340"/>
        <v>645078</v>
      </c>
      <c r="JK28" s="85">
        <f t="shared" si="340"/>
        <v>209812</v>
      </c>
      <c r="JL28" s="85">
        <f t="shared" si="340"/>
        <v>123517</v>
      </c>
      <c r="JM28" s="85">
        <f t="shared" si="340"/>
        <v>26274</v>
      </c>
      <c r="JN28" s="85">
        <f t="shared" si="340"/>
        <v>54738</v>
      </c>
      <c r="JO28" s="85">
        <f t="shared" si="340"/>
        <v>15422</v>
      </c>
      <c r="JP28" s="85">
        <f t="shared" si="340"/>
        <v>0</v>
      </c>
      <c r="JQ28" s="85">
        <f t="shared" si="340"/>
        <v>0</v>
      </c>
      <c r="JR28" s="85">
        <f t="shared" si="340"/>
        <v>158977</v>
      </c>
      <c r="JS28" s="85">
        <f t="shared" si="340"/>
        <v>0</v>
      </c>
      <c r="JT28" s="85">
        <f t="shared" si="340"/>
        <v>0</v>
      </c>
      <c r="JU28" s="85">
        <f t="shared" si="340"/>
        <v>0</v>
      </c>
      <c r="JV28" s="85">
        <f t="shared" si="340"/>
        <v>0</v>
      </c>
      <c r="JW28" s="85">
        <f t="shared" si="340"/>
        <v>1749920</v>
      </c>
      <c r="JX28" s="85">
        <f t="shared" si="340"/>
        <v>196103</v>
      </c>
      <c r="JY28" s="85">
        <f t="shared" si="340"/>
        <v>475451</v>
      </c>
      <c r="JZ28" s="85">
        <f t="shared" si="340"/>
        <v>391201</v>
      </c>
      <c r="KA28" s="85">
        <f t="shared" si="340"/>
        <v>317759</v>
      </c>
      <c r="KB28" s="85">
        <f t="shared" si="340"/>
        <v>1087066</v>
      </c>
      <c r="KC28" s="85">
        <f t="shared" si="340"/>
        <v>50534</v>
      </c>
      <c r="KD28" s="85">
        <f t="shared" si="340"/>
        <v>394488</v>
      </c>
      <c r="KE28" s="85">
        <f t="shared" si="340"/>
        <v>1084147</v>
      </c>
      <c r="KF28" s="85">
        <f t="shared" si="340"/>
        <v>616981</v>
      </c>
      <c r="KG28" s="85">
        <f t="shared" si="340"/>
        <v>795165</v>
      </c>
      <c r="KH28" s="85">
        <f t="shared" si="340"/>
        <v>0</v>
      </c>
      <c r="KI28" s="85">
        <f t="shared" si="340"/>
        <v>1273667</v>
      </c>
      <c r="KJ28" s="85">
        <f t="shared" si="340"/>
        <v>68828180</v>
      </c>
      <c r="KK28" s="85">
        <f t="shared" si="340"/>
        <v>33644000</v>
      </c>
      <c r="KL28" s="85">
        <f t="shared" si="340"/>
        <v>4864811</v>
      </c>
      <c r="KM28" s="85">
        <f t="shared" si="340"/>
        <v>10638100</v>
      </c>
      <c r="KN28" s="85">
        <f t="shared" si="340"/>
        <v>1313129</v>
      </c>
      <c r="KO28" s="85">
        <f t="shared" si="340"/>
        <v>3611967</v>
      </c>
      <c r="KP28" s="85">
        <f t="shared" si="340"/>
        <v>7599548</v>
      </c>
      <c r="KQ28" s="85">
        <f t="shared" si="340"/>
        <v>0</v>
      </c>
      <c r="KR28" s="85">
        <f t="shared" si="340"/>
        <v>575091</v>
      </c>
      <c r="KS28" s="85">
        <f t="shared" si="340"/>
        <v>255355</v>
      </c>
      <c r="KT28" s="85">
        <f t="shared" si="340"/>
        <v>3441760</v>
      </c>
      <c r="KU28" s="85">
        <f t="shared" si="340"/>
        <v>1994069</v>
      </c>
      <c r="KV28" s="85">
        <f t="shared" si="340"/>
        <v>697936</v>
      </c>
      <c r="KW28" s="85">
        <f t="shared" si="340"/>
        <v>192421</v>
      </c>
      <c r="KX28" s="85">
        <f t="shared" si="340"/>
        <v>36948480</v>
      </c>
      <c r="KY28" s="85">
        <f t="shared" si="340"/>
        <v>25392730</v>
      </c>
      <c r="KZ28" s="85">
        <f t="shared" si="340"/>
        <v>3322928</v>
      </c>
      <c r="LA28" s="85">
        <f t="shared" si="340"/>
        <v>2024336</v>
      </c>
      <c r="LB28" s="85">
        <f t="shared" si="340"/>
        <v>3388975</v>
      </c>
      <c r="LC28" s="85">
        <f t="shared" si="340"/>
        <v>1271364</v>
      </c>
      <c r="LD28" s="85">
        <f t="shared" si="340"/>
        <v>115993</v>
      </c>
      <c r="LE28" s="85">
        <f t="shared" si="340"/>
        <v>980376</v>
      </c>
      <c r="LF28" s="85">
        <f t="shared" si="340"/>
        <v>17449</v>
      </c>
      <c r="LG28" s="85">
        <f t="shared" si="340"/>
        <v>327715</v>
      </c>
      <c r="LH28" s="85">
        <f t="shared" si="340"/>
        <v>90663</v>
      </c>
      <c r="LI28" s="85">
        <f t="shared" si="340"/>
        <v>15954</v>
      </c>
      <c r="LJ28" s="85">
        <f t="shared" ref="LJ28:LO28" si="341">LJ11</f>
        <v>32946480</v>
      </c>
      <c r="LK28" s="85">
        <f t="shared" si="341"/>
        <v>102987</v>
      </c>
      <c r="LL28" s="85">
        <f t="shared" si="341"/>
        <v>1014473</v>
      </c>
      <c r="LM28" s="85">
        <f t="shared" si="341"/>
        <v>2068779</v>
      </c>
      <c r="LN28" s="85">
        <f t="shared" si="341"/>
        <v>57909</v>
      </c>
      <c r="LO28" s="85">
        <f t="shared" si="341"/>
        <v>29702340</v>
      </c>
    </row>
    <row r="29" spans="1:327" x14ac:dyDescent="0.2">
      <c r="A29" s="85" t="s">
        <v>20</v>
      </c>
      <c r="B29" s="85">
        <f t="shared" ref="B29:BM29" si="342">B12</f>
        <v>54.62</v>
      </c>
      <c r="C29" s="85">
        <f t="shared" si="342"/>
        <v>41.06</v>
      </c>
      <c r="D29" s="85">
        <f t="shared" si="342"/>
        <v>32.729999999999997</v>
      </c>
      <c r="E29" s="85">
        <f t="shared" si="342"/>
        <v>6.69</v>
      </c>
      <c r="F29" s="85">
        <f t="shared" si="342"/>
        <v>16.48</v>
      </c>
      <c r="G29" s="85">
        <f t="shared" si="342"/>
        <v>15.83</v>
      </c>
      <c r="H29" s="85">
        <f t="shared" si="342"/>
        <v>9.67</v>
      </c>
      <c r="I29" s="85">
        <f t="shared" si="342"/>
        <v>1.03</v>
      </c>
      <c r="J29" s="85">
        <f t="shared" si="342"/>
        <v>22.04</v>
      </c>
      <c r="K29" s="85">
        <f t="shared" si="342"/>
        <v>1.94</v>
      </c>
      <c r="L29" s="85">
        <f t="shared" si="342"/>
        <v>6.43</v>
      </c>
      <c r="M29" s="85">
        <f t="shared" si="342"/>
        <v>12.43</v>
      </c>
      <c r="N29" s="85">
        <f t="shared" si="342"/>
        <v>10.35</v>
      </c>
      <c r="O29" s="85">
        <f t="shared" si="342"/>
        <v>0.4</v>
      </c>
      <c r="P29" s="85">
        <f t="shared" si="342"/>
        <v>11.94</v>
      </c>
      <c r="Q29" s="85">
        <f t="shared" si="342"/>
        <v>1.1000000000000001</v>
      </c>
      <c r="R29" s="85">
        <f t="shared" si="342"/>
        <v>5.63</v>
      </c>
      <c r="S29" s="85">
        <f t="shared" si="342"/>
        <v>5.3</v>
      </c>
      <c r="T29" s="85">
        <f t="shared" si="342"/>
        <v>3.44</v>
      </c>
      <c r="U29" s="85">
        <f t="shared" si="342"/>
        <v>0.15</v>
      </c>
      <c r="V29" s="85">
        <f t="shared" si="342"/>
        <v>9.83</v>
      </c>
      <c r="W29" s="85">
        <f t="shared" si="342"/>
        <v>1.08</v>
      </c>
      <c r="X29" s="85">
        <f t="shared" si="342"/>
        <v>7.0000000000000007E-2</v>
      </c>
      <c r="Y29" s="85">
        <f t="shared" si="342"/>
        <v>0.26</v>
      </c>
      <c r="Z29" s="85">
        <f t="shared" si="342"/>
        <v>0</v>
      </c>
      <c r="AA29" s="85">
        <f t="shared" si="342"/>
        <v>0</v>
      </c>
      <c r="AB29" s="85">
        <f t="shared" si="342"/>
        <v>0.02</v>
      </c>
      <c r="AC29" s="85">
        <f t="shared" si="342"/>
        <v>0</v>
      </c>
      <c r="AD29" s="85">
        <f t="shared" si="342"/>
        <v>0</v>
      </c>
      <c r="AE29" s="85">
        <f t="shared" si="342"/>
        <v>0.05</v>
      </c>
      <c r="AF29" s="85">
        <f t="shared" si="342"/>
        <v>0</v>
      </c>
      <c r="AG29" s="85">
        <f t="shared" si="342"/>
        <v>0</v>
      </c>
      <c r="AH29" s="85">
        <f t="shared" si="342"/>
        <v>0</v>
      </c>
      <c r="AI29" s="85">
        <f t="shared" si="342"/>
        <v>0</v>
      </c>
      <c r="AJ29" s="85">
        <f t="shared" si="342"/>
        <v>0.9</v>
      </c>
      <c r="AK29" s="85">
        <f t="shared" si="342"/>
        <v>0.03</v>
      </c>
      <c r="AL29" s="85">
        <f t="shared" si="342"/>
        <v>0.09</v>
      </c>
      <c r="AM29" s="85">
        <f t="shared" si="342"/>
        <v>0</v>
      </c>
      <c r="AN29" s="85">
        <f t="shared" si="342"/>
        <v>0</v>
      </c>
      <c r="AO29" s="85">
        <f t="shared" si="342"/>
        <v>0.04</v>
      </c>
      <c r="AP29" s="85">
        <f t="shared" si="342"/>
        <v>0</v>
      </c>
      <c r="AQ29" s="85">
        <f t="shared" si="342"/>
        <v>0</v>
      </c>
      <c r="AR29" s="85">
        <f t="shared" si="342"/>
        <v>0</v>
      </c>
      <c r="AS29" s="85">
        <f t="shared" si="342"/>
        <v>0</v>
      </c>
      <c r="AT29" s="85">
        <f t="shared" si="342"/>
        <v>0</v>
      </c>
      <c r="AU29" s="85">
        <f t="shared" si="342"/>
        <v>0</v>
      </c>
      <c r="AV29" s="85">
        <f t="shared" si="342"/>
        <v>0</v>
      </c>
      <c r="AW29" s="85">
        <f t="shared" si="342"/>
        <v>0.17</v>
      </c>
      <c r="AX29" s="85">
        <f t="shared" si="342"/>
        <v>0</v>
      </c>
      <c r="AY29" s="85">
        <f t="shared" si="342"/>
        <v>0</v>
      </c>
      <c r="AZ29" s="85">
        <f t="shared" si="342"/>
        <v>0.02</v>
      </c>
      <c r="BA29" s="85">
        <f t="shared" si="342"/>
        <v>0.01</v>
      </c>
      <c r="BB29" s="85">
        <f t="shared" si="342"/>
        <v>0.01</v>
      </c>
      <c r="BC29" s="85">
        <f t="shared" si="342"/>
        <v>0</v>
      </c>
      <c r="BD29" s="85">
        <f t="shared" si="342"/>
        <v>0.01</v>
      </c>
      <c r="BE29" s="85">
        <f t="shared" si="342"/>
        <v>0.06</v>
      </c>
      <c r="BF29" s="85">
        <f t="shared" si="342"/>
        <v>0</v>
      </c>
      <c r="BG29" s="85">
        <f t="shared" si="342"/>
        <v>0.03</v>
      </c>
      <c r="BH29" s="85">
        <f t="shared" si="342"/>
        <v>0</v>
      </c>
      <c r="BI29" s="85">
        <f t="shared" si="342"/>
        <v>0</v>
      </c>
      <c r="BJ29" s="85">
        <f t="shared" si="342"/>
        <v>0.03</v>
      </c>
      <c r="BK29" s="85">
        <f t="shared" si="342"/>
        <v>0</v>
      </c>
      <c r="BL29" s="85">
        <f t="shared" si="342"/>
        <v>0</v>
      </c>
      <c r="BM29" s="85">
        <f t="shared" si="342"/>
        <v>0</v>
      </c>
      <c r="BN29" s="85">
        <f t="shared" ref="BN29:DY29" si="343">BN12</f>
        <v>0.01</v>
      </c>
      <c r="BO29" s="85">
        <f t="shared" si="343"/>
        <v>0.03</v>
      </c>
      <c r="BP29" s="85">
        <f t="shared" si="343"/>
        <v>0</v>
      </c>
      <c r="BQ29" s="85">
        <f t="shared" si="343"/>
        <v>0</v>
      </c>
      <c r="BR29" s="85">
        <f t="shared" si="343"/>
        <v>0</v>
      </c>
      <c r="BS29" s="85">
        <f t="shared" si="343"/>
        <v>0</v>
      </c>
      <c r="BT29" s="85">
        <f t="shared" si="343"/>
        <v>0</v>
      </c>
      <c r="BU29" s="85">
        <f t="shared" si="343"/>
        <v>0</v>
      </c>
      <c r="BV29" s="85">
        <f t="shared" si="343"/>
        <v>0</v>
      </c>
      <c r="BW29" s="85">
        <f t="shared" si="343"/>
        <v>0.12</v>
      </c>
      <c r="BX29" s="85">
        <f t="shared" si="343"/>
        <v>0</v>
      </c>
      <c r="BY29" s="85">
        <f t="shared" si="343"/>
        <v>0</v>
      </c>
      <c r="BZ29" s="85">
        <f t="shared" si="343"/>
        <v>0</v>
      </c>
      <c r="CA29" s="85">
        <f t="shared" si="343"/>
        <v>0</v>
      </c>
      <c r="CB29" s="85">
        <f t="shared" si="343"/>
        <v>0</v>
      </c>
      <c r="CC29" s="85">
        <f t="shared" si="343"/>
        <v>0</v>
      </c>
      <c r="CD29" s="85">
        <f t="shared" si="343"/>
        <v>0</v>
      </c>
      <c r="CE29" s="85">
        <f t="shared" si="343"/>
        <v>0</v>
      </c>
      <c r="CF29" s="85">
        <f t="shared" si="343"/>
        <v>0</v>
      </c>
      <c r="CG29" s="85">
        <f t="shared" si="343"/>
        <v>0</v>
      </c>
      <c r="CH29" s="85">
        <f t="shared" si="343"/>
        <v>0</v>
      </c>
      <c r="CI29" s="85">
        <f t="shared" si="343"/>
        <v>0</v>
      </c>
      <c r="CJ29" s="85">
        <f t="shared" si="343"/>
        <v>0.34</v>
      </c>
      <c r="CK29" s="85">
        <f t="shared" si="343"/>
        <v>0</v>
      </c>
      <c r="CL29" s="85">
        <f t="shared" si="343"/>
        <v>0.04</v>
      </c>
      <c r="CM29" s="85">
        <f t="shared" si="343"/>
        <v>0</v>
      </c>
      <c r="CN29" s="85">
        <f t="shared" si="343"/>
        <v>0</v>
      </c>
      <c r="CO29" s="85">
        <f t="shared" si="343"/>
        <v>0.03</v>
      </c>
      <c r="CP29" s="85">
        <f t="shared" si="343"/>
        <v>0</v>
      </c>
      <c r="CQ29" s="85">
        <f t="shared" si="343"/>
        <v>0</v>
      </c>
      <c r="CR29" s="85">
        <f t="shared" si="343"/>
        <v>0</v>
      </c>
      <c r="CS29" s="85">
        <f t="shared" si="343"/>
        <v>0</v>
      </c>
      <c r="CT29" s="85">
        <f t="shared" si="343"/>
        <v>0</v>
      </c>
      <c r="CU29" s="85">
        <f t="shared" si="343"/>
        <v>0</v>
      </c>
      <c r="CV29" s="85">
        <f t="shared" si="343"/>
        <v>0</v>
      </c>
      <c r="CW29" s="85">
        <f t="shared" si="343"/>
        <v>0.09</v>
      </c>
      <c r="CX29" s="85">
        <f t="shared" si="343"/>
        <v>0</v>
      </c>
      <c r="CY29" s="85">
        <f t="shared" si="343"/>
        <v>0</v>
      </c>
      <c r="CZ29" s="85">
        <f t="shared" si="343"/>
        <v>0</v>
      </c>
      <c r="DA29" s="85">
        <f t="shared" si="343"/>
        <v>0</v>
      </c>
      <c r="DB29" s="85">
        <f t="shared" si="343"/>
        <v>0</v>
      </c>
      <c r="DC29" s="85">
        <f t="shared" si="343"/>
        <v>0</v>
      </c>
      <c r="DD29" s="85">
        <f t="shared" si="343"/>
        <v>0</v>
      </c>
      <c r="DE29" s="85">
        <f t="shared" si="343"/>
        <v>0</v>
      </c>
      <c r="DF29" s="85">
        <f t="shared" si="343"/>
        <v>0</v>
      </c>
      <c r="DG29" s="85">
        <f t="shared" si="343"/>
        <v>0</v>
      </c>
      <c r="DH29" s="85">
        <f t="shared" si="343"/>
        <v>0</v>
      </c>
      <c r="DI29" s="85">
        <f t="shared" si="343"/>
        <v>0</v>
      </c>
      <c r="DJ29" s="85">
        <f t="shared" si="343"/>
        <v>0.11</v>
      </c>
      <c r="DK29" s="85">
        <f t="shared" si="343"/>
        <v>0</v>
      </c>
      <c r="DL29" s="85">
        <f t="shared" si="343"/>
        <v>0.13</v>
      </c>
      <c r="DM29" s="85">
        <f t="shared" si="343"/>
        <v>0</v>
      </c>
      <c r="DN29" s="85">
        <f t="shared" si="343"/>
        <v>0</v>
      </c>
      <c r="DO29" s="85">
        <f t="shared" si="343"/>
        <v>0</v>
      </c>
      <c r="DP29" s="85">
        <f t="shared" si="343"/>
        <v>0</v>
      </c>
      <c r="DQ29" s="85">
        <f t="shared" si="343"/>
        <v>0</v>
      </c>
      <c r="DR29" s="85">
        <f t="shared" si="343"/>
        <v>0</v>
      </c>
      <c r="DS29" s="85">
        <f t="shared" si="343"/>
        <v>0</v>
      </c>
      <c r="DT29" s="85">
        <f t="shared" si="343"/>
        <v>0</v>
      </c>
      <c r="DU29" s="85">
        <f t="shared" si="343"/>
        <v>0</v>
      </c>
      <c r="DV29" s="85">
        <f t="shared" si="343"/>
        <v>0</v>
      </c>
      <c r="DW29" s="85">
        <f t="shared" si="343"/>
        <v>0.44</v>
      </c>
      <c r="DX29" s="85">
        <f t="shared" si="343"/>
        <v>0.04</v>
      </c>
      <c r="DY29" s="85">
        <f t="shared" si="343"/>
        <v>0.02</v>
      </c>
      <c r="DZ29" s="85">
        <f t="shared" ref="DZ29:GK29" si="344">DZ12</f>
        <v>0.08</v>
      </c>
      <c r="EA29" s="85">
        <f t="shared" si="344"/>
        <v>0.01</v>
      </c>
      <c r="EB29" s="85">
        <f t="shared" si="344"/>
        <v>0.16</v>
      </c>
      <c r="EC29" s="85">
        <f t="shared" si="344"/>
        <v>0.09</v>
      </c>
      <c r="ED29" s="85">
        <f t="shared" si="344"/>
        <v>0.02</v>
      </c>
      <c r="EE29" s="85">
        <f t="shared" si="344"/>
        <v>0.36</v>
      </c>
      <c r="EF29" s="85">
        <f t="shared" si="344"/>
        <v>0.03</v>
      </c>
      <c r="EG29" s="85">
        <f t="shared" si="344"/>
        <v>0</v>
      </c>
      <c r="EH29" s="85">
        <f t="shared" si="344"/>
        <v>0.01</v>
      </c>
      <c r="EI29" s="85">
        <f t="shared" si="344"/>
        <v>0.03</v>
      </c>
      <c r="EJ29" s="85">
        <f t="shared" si="344"/>
        <v>0.34</v>
      </c>
      <c r="EK29" s="85">
        <f t="shared" si="344"/>
        <v>0.06</v>
      </c>
      <c r="EL29" s="85">
        <f t="shared" si="344"/>
        <v>0</v>
      </c>
      <c r="EM29" s="85">
        <f t="shared" si="344"/>
        <v>0</v>
      </c>
      <c r="EN29" s="85">
        <f t="shared" si="344"/>
        <v>0</v>
      </c>
      <c r="EO29" s="85">
        <f t="shared" si="344"/>
        <v>0</v>
      </c>
      <c r="EP29" s="85">
        <f t="shared" si="344"/>
        <v>0</v>
      </c>
      <c r="EQ29" s="85">
        <f t="shared" si="344"/>
        <v>0</v>
      </c>
      <c r="ER29" s="85">
        <f t="shared" si="344"/>
        <v>0</v>
      </c>
      <c r="ES29" s="85">
        <f t="shared" si="344"/>
        <v>0</v>
      </c>
      <c r="ET29" s="85">
        <f t="shared" si="344"/>
        <v>0</v>
      </c>
      <c r="EU29" s="85">
        <f t="shared" si="344"/>
        <v>0</v>
      </c>
      <c r="EV29" s="85">
        <f t="shared" si="344"/>
        <v>0</v>
      </c>
      <c r="EW29" s="85">
        <f t="shared" si="344"/>
        <v>0.37</v>
      </c>
      <c r="EX29" s="85">
        <f t="shared" si="344"/>
        <v>0.01</v>
      </c>
      <c r="EY29" s="85">
        <f t="shared" si="344"/>
        <v>0.02</v>
      </c>
      <c r="EZ29" s="85">
        <f t="shared" si="344"/>
        <v>0.03</v>
      </c>
      <c r="FA29" s="85">
        <f t="shared" si="344"/>
        <v>0.03</v>
      </c>
      <c r="FB29" s="85">
        <f t="shared" si="344"/>
        <v>0</v>
      </c>
      <c r="FC29" s="85">
        <f t="shared" si="344"/>
        <v>0</v>
      </c>
      <c r="FD29" s="85">
        <f t="shared" si="344"/>
        <v>0</v>
      </c>
      <c r="FE29" s="85">
        <f t="shared" si="344"/>
        <v>0</v>
      </c>
      <c r="FF29" s="85">
        <f t="shared" si="344"/>
        <v>0</v>
      </c>
      <c r="FG29" s="85">
        <f t="shared" si="344"/>
        <v>0</v>
      </c>
      <c r="FH29" s="85">
        <f t="shared" si="344"/>
        <v>0</v>
      </c>
      <c r="FI29" s="85">
        <f t="shared" si="344"/>
        <v>0</v>
      </c>
      <c r="FJ29" s="85">
        <f t="shared" si="344"/>
        <v>0.19</v>
      </c>
      <c r="FK29" s="85">
        <f t="shared" si="344"/>
        <v>0</v>
      </c>
      <c r="FL29" s="85">
        <f t="shared" si="344"/>
        <v>0</v>
      </c>
      <c r="FM29" s="85">
        <f t="shared" si="344"/>
        <v>0</v>
      </c>
      <c r="FN29" s="85">
        <f t="shared" si="344"/>
        <v>0</v>
      </c>
      <c r="FO29" s="85">
        <f t="shared" si="344"/>
        <v>0</v>
      </c>
      <c r="FP29" s="85">
        <f t="shared" si="344"/>
        <v>0</v>
      </c>
      <c r="FQ29" s="85">
        <f t="shared" si="344"/>
        <v>0</v>
      </c>
      <c r="FR29" s="85">
        <f t="shared" si="344"/>
        <v>0.02</v>
      </c>
      <c r="FS29" s="85">
        <f t="shared" si="344"/>
        <v>0</v>
      </c>
      <c r="FT29" s="85">
        <f t="shared" si="344"/>
        <v>0</v>
      </c>
      <c r="FU29" s="85">
        <f t="shared" si="344"/>
        <v>0</v>
      </c>
      <c r="FV29" s="85">
        <f t="shared" si="344"/>
        <v>0.01</v>
      </c>
      <c r="FW29" s="85">
        <f t="shared" si="344"/>
        <v>0.18</v>
      </c>
      <c r="FX29" s="85">
        <f t="shared" si="344"/>
        <v>0.04</v>
      </c>
      <c r="FY29" s="85">
        <f t="shared" si="344"/>
        <v>0.05</v>
      </c>
      <c r="FZ29" s="85">
        <f t="shared" si="344"/>
        <v>0.03</v>
      </c>
      <c r="GA29" s="85">
        <f t="shared" si="344"/>
        <v>0.02</v>
      </c>
      <c r="GB29" s="85">
        <f t="shared" si="344"/>
        <v>0.03</v>
      </c>
      <c r="GC29" s="85">
        <f t="shared" si="344"/>
        <v>0</v>
      </c>
      <c r="GD29" s="85">
        <f t="shared" si="344"/>
        <v>0</v>
      </c>
      <c r="GE29" s="85">
        <f t="shared" si="344"/>
        <v>0</v>
      </c>
      <c r="GF29" s="85">
        <f t="shared" si="344"/>
        <v>0</v>
      </c>
      <c r="GG29" s="85">
        <f t="shared" si="344"/>
        <v>0</v>
      </c>
      <c r="GH29" s="85">
        <f t="shared" si="344"/>
        <v>0</v>
      </c>
      <c r="GI29" s="85">
        <f t="shared" si="344"/>
        <v>0</v>
      </c>
      <c r="GJ29" s="85">
        <f t="shared" si="344"/>
        <v>0.15</v>
      </c>
      <c r="GK29" s="85">
        <f t="shared" si="344"/>
        <v>0</v>
      </c>
      <c r="GL29" s="85">
        <f t="shared" ref="GL29:IW29" si="345">GL12</f>
        <v>0</v>
      </c>
      <c r="GM29" s="85">
        <f t="shared" si="345"/>
        <v>0.06</v>
      </c>
      <c r="GN29" s="85">
        <f t="shared" si="345"/>
        <v>0</v>
      </c>
      <c r="GO29" s="85">
        <f t="shared" si="345"/>
        <v>0</v>
      </c>
      <c r="GP29" s="85">
        <f t="shared" si="345"/>
        <v>0</v>
      </c>
      <c r="GQ29" s="85">
        <f t="shared" si="345"/>
        <v>0</v>
      </c>
      <c r="GR29" s="85">
        <f t="shared" si="345"/>
        <v>0</v>
      </c>
      <c r="GS29" s="85">
        <f t="shared" si="345"/>
        <v>0</v>
      </c>
      <c r="GT29" s="85">
        <f t="shared" si="345"/>
        <v>0</v>
      </c>
      <c r="GU29" s="85">
        <f t="shared" si="345"/>
        <v>0</v>
      </c>
      <c r="GV29" s="85">
        <f t="shared" si="345"/>
        <v>0</v>
      </c>
      <c r="GW29" s="85">
        <f t="shared" si="345"/>
        <v>0.03</v>
      </c>
      <c r="GX29" s="85">
        <f t="shared" si="345"/>
        <v>0.02</v>
      </c>
      <c r="GY29" s="85">
        <f t="shared" si="345"/>
        <v>0</v>
      </c>
      <c r="GZ29" s="85">
        <f t="shared" si="345"/>
        <v>0</v>
      </c>
      <c r="HA29" s="85">
        <f t="shared" si="345"/>
        <v>0</v>
      </c>
      <c r="HB29" s="85">
        <f t="shared" si="345"/>
        <v>0</v>
      </c>
      <c r="HC29" s="85">
        <f t="shared" si="345"/>
        <v>0</v>
      </c>
      <c r="HD29" s="85">
        <f t="shared" si="345"/>
        <v>0</v>
      </c>
      <c r="HE29" s="85">
        <f t="shared" si="345"/>
        <v>0</v>
      </c>
      <c r="HF29" s="85">
        <f t="shared" si="345"/>
        <v>0</v>
      </c>
      <c r="HG29" s="85">
        <f t="shared" si="345"/>
        <v>0</v>
      </c>
      <c r="HH29" s="85">
        <f t="shared" si="345"/>
        <v>0</v>
      </c>
      <c r="HI29" s="85">
        <f t="shared" si="345"/>
        <v>0</v>
      </c>
      <c r="HJ29" s="85">
        <f t="shared" si="345"/>
        <v>1.39</v>
      </c>
      <c r="HK29" s="85">
        <f t="shared" si="345"/>
        <v>0.01</v>
      </c>
      <c r="HL29" s="85">
        <f t="shared" si="345"/>
        <v>0.25</v>
      </c>
      <c r="HM29" s="85">
        <f t="shared" si="345"/>
        <v>0.09</v>
      </c>
      <c r="HN29" s="85">
        <f t="shared" si="345"/>
        <v>0.25</v>
      </c>
      <c r="HO29" s="85">
        <f t="shared" si="345"/>
        <v>0.01</v>
      </c>
      <c r="HP29" s="85">
        <f t="shared" si="345"/>
        <v>0</v>
      </c>
      <c r="HQ29" s="85">
        <f t="shared" si="345"/>
        <v>0.01</v>
      </c>
      <c r="HR29" s="85">
        <f t="shared" si="345"/>
        <v>0.01</v>
      </c>
      <c r="HS29" s="85">
        <f t="shared" si="345"/>
        <v>0.02</v>
      </c>
      <c r="HT29" s="85">
        <f t="shared" si="345"/>
        <v>0</v>
      </c>
      <c r="HU29" s="85">
        <f t="shared" si="345"/>
        <v>0</v>
      </c>
      <c r="HV29" s="85">
        <f t="shared" si="345"/>
        <v>0.02</v>
      </c>
      <c r="HW29" s="85">
        <f t="shared" si="345"/>
        <v>0.32</v>
      </c>
      <c r="HX29" s="85">
        <f t="shared" si="345"/>
        <v>0.01</v>
      </c>
      <c r="HY29" s="85">
        <f t="shared" si="345"/>
        <v>0.04</v>
      </c>
      <c r="HZ29" s="85">
        <f t="shared" si="345"/>
        <v>0</v>
      </c>
      <c r="IA29" s="85">
        <f t="shared" si="345"/>
        <v>0</v>
      </c>
      <c r="IB29" s="85">
        <f t="shared" si="345"/>
        <v>0</v>
      </c>
      <c r="IC29" s="85">
        <f t="shared" si="345"/>
        <v>0</v>
      </c>
      <c r="ID29" s="85">
        <f t="shared" si="345"/>
        <v>0</v>
      </c>
      <c r="IE29" s="85">
        <f t="shared" si="345"/>
        <v>0</v>
      </c>
      <c r="IF29" s="85">
        <f t="shared" si="345"/>
        <v>0</v>
      </c>
      <c r="IG29" s="85">
        <f t="shared" si="345"/>
        <v>0</v>
      </c>
      <c r="IH29" s="85">
        <f t="shared" si="345"/>
        <v>0</v>
      </c>
      <c r="II29" s="85">
        <f t="shared" si="345"/>
        <v>0</v>
      </c>
      <c r="IJ29" s="85">
        <f t="shared" si="345"/>
        <v>0.02</v>
      </c>
      <c r="IK29" s="85">
        <f t="shared" si="345"/>
        <v>0</v>
      </c>
      <c r="IL29" s="85">
        <f t="shared" si="345"/>
        <v>0</v>
      </c>
      <c r="IM29" s="85">
        <f t="shared" si="345"/>
        <v>0</v>
      </c>
      <c r="IN29" s="85">
        <f t="shared" si="345"/>
        <v>0</v>
      </c>
      <c r="IO29" s="85">
        <f t="shared" si="345"/>
        <v>0</v>
      </c>
      <c r="IP29" s="85">
        <f t="shared" si="345"/>
        <v>0</v>
      </c>
      <c r="IQ29" s="85">
        <f t="shared" si="345"/>
        <v>0</v>
      </c>
      <c r="IR29" s="85">
        <f t="shared" si="345"/>
        <v>0</v>
      </c>
      <c r="IS29" s="85">
        <f t="shared" si="345"/>
        <v>0</v>
      </c>
      <c r="IT29" s="85">
        <f t="shared" si="345"/>
        <v>0</v>
      </c>
      <c r="IU29" s="85">
        <f t="shared" si="345"/>
        <v>0</v>
      </c>
      <c r="IV29" s="85">
        <f t="shared" si="345"/>
        <v>0</v>
      </c>
      <c r="IW29" s="85">
        <f t="shared" si="345"/>
        <v>0.26</v>
      </c>
      <c r="IX29" s="85">
        <f t="shared" ref="IX29:LI29" si="346">IX12</f>
        <v>0.03</v>
      </c>
      <c r="IY29" s="85">
        <f t="shared" si="346"/>
        <v>0.01</v>
      </c>
      <c r="IZ29" s="85">
        <f t="shared" si="346"/>
        <v>0.08</v>
      </c>
      <c r="JA29" s="85">
        <f t="shared" si="346"/>
        <v>0</v>
      </c>
      <c r="JB29" s="85">
        <f t="shared" si="346"/>
        <v>0</v>
      </c>
      <c r="JC29" s="85">
        <f t="shared" si="346"/>
        <v>0</v>
      </c>
      <c r="JD29" s="85">
        <f t="shared" si="346"/>
        <v>0</v>
      </c>
      <c r="JE29" s="85">
        <f t="shared" si="346"/>
        <v>0</v>
      </c>
      <c r="JF29" s="85">
        <f t="shared" si="346"/>
        <v>0</v>
      </c>
      <c r="JG29" s="85">
        <f t="shared" si="346"/>
        <v>0</v>
      </c>
      <c r="JH29" s="85">
        <f t="shared" si="346"/>
        <v>0</v>
      </c>
      <c r="JI29" s="85">
        <f t="shared" si="346"/>
        <v>0</v>
      </c>
      <c r="JJ29" s="85">
        <f t="shared" si="346"/>
        <v>0.57999999999999996</v>
      </c>
      <c r="JK29" s="85">
        <f t="shared" si="346"/>
        <v>0.18</v>
      </c>
      <c r="JL29" s="85">
        <f t="shared" si="346"/>
        <v>0.06</v>
      </c>
      <c r="JM29" s="85">
        <f t="shared" si="346"/>
        <v>0.02</v>
      </c>
      <c r="JN29" s="85">
        <f t="shared" si="346"/>
        <v>0.02</v>
      </c>
      <c r="JO29" s="85">
        <f t="shared" si="346"/>
        <v>0.01</v>
      </c>
      <c r="JP29" s="85">
        <f t="shared" si="346"/>
        <v>0</v>
      </c>
      <c r="JQ29" s="85">
        <f t="shared" si="346"/>
        <v>0</v>
      </c>
      <c r="JR29" s="85">
        <f t="shared" si="346"/>
        <v>0.02</v>
      </c>
      <c r="JS29" s="85">
        <f t="shared" si="346"/>
        <v>0</v>
      </c>
      <c r="JT29" s="85">
        <f t="shared" si="346"/>
        <v>0</v>
      </c>
      <c r="JU29" s="85">
        <f t="shared" si="346"/>
        <v>0</v>
      </c>
      <c r="JV29" s="85">
        <f t="shared" si="346"/>
        <v>0</v>
      </c>
      <c r="JW29" s="85">
        <f t="shared" si="346"/>
        <v>2.0499999999999998</v>
      </c>
      <c r="JX29" s="85">
        <f t="shared" si="346"/>
        <v>0.18</v>
      </c>
      <c r="JY29" s="85">
        <f t="shared" si="346"/>
        <v>0.37</v>
      </c>
      <c r="JZ29" s="85">
        <f t="shared" si="346"/>
        <v>0.12</v>
      </c>
      <c r="KA29" s="85">
        <f t="shared" si="346"/>
        <v>0.11</v>
      </c>
      <c r="KB29" s="85">
        <f t="shared" si="346"/>
        <v>0.37</v>
      </c>
      <c r="KC29" s="85">
        <f t="shared" si="346"/>
        <v>0.02</v>
      </c>
      <c r="KD29" s="85">
        <f t="shared" si="346"/>
        <v>0.06</v>
      </c>
      <c r="KE29" s="85">
        <f t="shared" si="346"/>
        <v>0.16</v>
      </c>
      <c r="KF29" s="85">
        <f t="shared" si="346"/>
        <v>0.03</v>
      </c>
      <c r="KG29" s="85">
        <f t="shared" si="346"/>
        <v>0.04</v>
      </c>
      <c r="KH29" s="85">
        <f t="shared" si="346"/>
        <v>0</v>
      </c>
      <c r="KI29" s="85">
        <f t="shared" si="346"/>
        <v>0.19</v>
      </c>
      <c r="KJ29" s="85">
        <f t="shared" si="346"/>
        <v>19.2</v>
      </c>
      <c r="KK29" s="85">
        <f t="shared" si="346"/>
        <v>4.26</v>
      </c>
      <c r="KL29" s="85">
        <f t="shared" si="346"/>
        <v>4.33</v>
      </c>
      <c r="KM29" s="85">
        <f t="shared" si="346"/>
        <v>2.25</v>
      </c>
      <c r="KN29" s="85">
        <f t="shared" si="346"/>
        <v>1.45</v>
      </c>
      <c r="KO29" s="85">
        <f t="shared" si="346"/>
        <v>1.03</v>
      </c>
      <c r="KP29" s="85">
        <f t="shared" si="346"/>
        <v>6.4</v>
      </c>
      <c r="KQ29" s="85">
        <f t="shared" si="346"/>
        <v>0</v>
      </c>
      <c r="KR29" s="85">
        <f t="shared" si="346"/>
        <v>0.96</v>
      </c>
      <c r="KS29" s="85">
        <f t="shared" si="346"/>
        <v>0.13</v>
      </c>
      <c r="KT29" s="85">
        <f t="shared" si="346"/>
        <v>2.91</v>
      </c>
      <c r="KU29" s="85">
        <f t="shared" si="346"/>
        <v>1.0900000000000001</v>
      </c>
      <c r="KV29" s="85">
        <f t="shared" si="346"/>
        <v>0.52</v>
      </c>
      <c r="KW29" s="85">
        <f t="shared" si="346"/>
        <v>0.08</v>
      </c>
      <c r="KX29" s="85">
        <f t="shared" si="346"/>
        <v>9.6</v>
      </c>
      <c r="KY29" s="85">
        <f t="shared" si="346"/>
        <v>1.88</v>
      </c>
      <c r="KZ29" s="85">
        <f t="shared" si="346"/>
        <v>2.9</v>
      </c>
      <c r="LA29" s="85">
        <f t="shared" si="346"/>
        <v>1.29</v>
      </c>
      <c r="LB29" s="85">
        <f t="shared" si="346"/>
        <v>2.98</v>
      </c>
      <c r="LC29" s="85">
        <f t="shared" si="346"/>
        <v>1.45</v>
      </c>
      <c r="LD29" s="85">
        <f t="shared" si="346"/>
        <v>0.08</v>
      </c>
      <c r="LE29" s="85">
        <f t="shared" si="346"/>
        <v>0.39</v>
      </c>
      <c r="LF29" s="85">
        <f t="shared" si="346"/>
        <v>0.04</v>
      </c>
      <c r="LG29" s="85">
        <f t="shared" si="346"/>
        <v>0.52</v>
      </c>
      <c r="LH29" s="85">
        <f t="shared" si="346"/>
        <v>0.12</v>
      </c>
      <c r="LI29" s="85">
        <f t="shared" si="346"/>
        <v>0.04</v>
      </c>
      <c r="LJ29" s="85">
        <f t="shared" ref="LJ29:LO29" si="347">LJ12</f>
        <v>8</v>
      </c>
      <c r="LK29" s="85">
        <f t="shared" si="347"/>
        <v>0.31</v>
      </c>
      <c r="LL29" s="85">
        <f t="shared" si="347"/>
        <v>1.66</v>
      </c>
      <c r="LM29" s="85">
        <f t="shared" si="347"/>
        <v>3.72</v>
      </c>
      <c r="LN29" s="85">
        <f t="shared" si="347"/>
        <v>0.14000000000000001</v>
      </c>
      <c r="LO29" s="85">
        <f t="shared" si="347"/>
        <v>3.45</v>
      </c>
    </row>
    <row r="30" spans="1:327" x14ac:dyDescent="0.2">
      <c r="A30" s="85" t="s">
        <v>21</v>
      </c>
      <c r="B30" s="85">
        <f t="shared" ref="B30:BM30" si="348">B13</f>
        <v>9.98</v>
      </c>
      <c r="C30" s="85">
        <f t="shared" si="348"/>
        <v>7.82</v>
      </c>
      <c r="D30" s="85">
        <f t="shared" si="348"/>
        <v>6.79</v>
      </c>
      <c r="E30" s="85">
        <f t="shared" si="348"/>
        <v>6.03</v>
      </c>
      <c r="F30" s="85">
        <f t="shared" si="348"/>
        <v>4.87</v>
      </c>
      <c r="G30" s="85">
        <f t="shared" si="348"/>
        <v>3.97</v>
      </c>
      <c r="H30" s="85">
        <f t="shared" si="348"/>
        <v>3.5</v>
      </c>
      <c r="I30" s="85">
        <f t="shared" si="348"/>
        <v>4.79</v>
      </c>
      <c r="J30" s="85">
        <f t="shared" si="348"/>
        <v>4.49</v>
      </c>
      <c r="K30" s="85">
        <f t="shared" si="348"/>
        <v>2.95</v>
      </c>
      <c r="L30" s="85">
        <f t="shared" si="348"/>
        <v>2.5099999999999998</v>
      </c>
      <c r="M30" s="85">
        <f t="shared" si="348"/>
        <v>3.42</v>
      </c>
      <c r="N30" s="85">
        <f t="shared" si="348"/>
        <v>3.21</v>
      </c>
      <c r="O30" s="85">
        <f t="shared" si="348"/>
        <v>3.37</v>
      </c>
      <c r="P30" s="85">
        <f t="shared" si="348"/>
        <v>4.3899999999999997</v>
      </c>
      <c r="Q30" s="85">
        <f t="shared" si="348"/>
        <v>5.04</v>
      </c>
      <c r="R30" s="85">
        <f t="shared" si="348"/>
        <v>4.13</v>
      </c>
      <c r="S30" s="85">
        <f t="shared" si="348"/>
        <v>3.35</v>
      </c>
      <c r="T30" s="85">
        <f t="shared" si="348"/>
        <v>1.61</v>
      </c>
      <c r="U30" s="85">
        <f t="shared" si="348"/>
        <v>1.63</v>
      </c>
      <c r="V30" s="85">
        <f t="shared" si="348"/>
        <v>3.59</v>
      </c>
      <c r="W30" s="85">
        <f t="shared" si="348"/>
        <v>1.57</v>
      </c>
      <c r="X30" s="85">
        <f t="shared" si="348"/>
        <v>1.62</v>
      </c>
      <c r="Y30" s="85">
        <f t="shared" si="348"/>
        <v>3.27</v>
      </c>
      <c r="Z30" s="85">
        <f t="shared" si="348"/>
        <v>3.63</v>
      </c>
      <c r="AA30" s="85">
        <f t="shared" si="348"/>
        <v>0</v>
      </c>
      <c r="AB30" s="85">
        <f t="shared" si="348"/>
        <v>2.65</v>
      </c>
      <c r="AC30" s="85">
        <f t="shared" si="348"/>
        <v>0</v>
      </c>
      <c r="AD30" s="85">
        <f t="shared" si="348"/>
        <v>0</v>
      </c>
      <c r="AE30" s="85">
        <f t="shared" si="348"/>
        <v>3.86</v>
      </c>
      <c r="AF30" s="85">
        <f t="shared" si="348"/>
        <v>0</v>
      </c>
      <c r="AG30" s="85">
        <f t="shared" si="348"/>
        <v>0</v>
      </c>
      <c r="AH30" s="85">
        <f t="shared" si="348"/>
        <v>0</v>
      </c>
      <c r="AI30" s="85">
        <f t="shared" si="348"/>
        <v>0</v>
      </c>
      <c r="AJ30" s="85">
        <f t="shared" si="348"/>
        <v>4.09</v>
      </c>
      <c r="AK30" s="85">
        <f t="shared" si="348"/>
        <v>2.91</v>
      </c>
      <c r="AL30" s="85">
        <f t="shared" si="348"/>
        <v>5.03</v>
      </c>
      <c r="AM30" s="85">
        <f t="shared" si="348"/>
        <v>0</v>
      </c>
      <c r="AN30" s="85">
        <f t="shared" si="348"/>
        <v>0</v>
      </c>
      <c r="AO30" s="85">
        <f t="shared" si="348"/>
        <v>7.59</v>
      </c>
      <c r="AP30" s="85">
        <f t="shared" si="348"/>
        <v>0</v>
      </c>
      <c r="AQ30" s="85">
        <f t="shared" si="348"/>
        <v>0</v>
      </c>
      <c r="AR30" s="85">
        <f t="shared" si="348"/>
        <v>0</v>
      </c>
      <c r="AS30" s="85">
        <f t="shared" si="348"/>
        <v>0</v>
      </c>
      <c r="AT30" s="85">
        <f t="shared" si="348"/>
        <v>0</v>
      </c>
      <c r="AU30" s="85">
        <f t="shared" si="348"/>
        <v>0</v>
      </c>
      <c r="AV30" s="85">
        <f t="shared" si="348"/>
        <v>0</v>
      </c>
      <c r="AW30" s="85">
        <f t="shared" si="348"/>
        <v>1.85</v>
      </c>
      <c r="AX30" s="85">
        <f t="shared" si="348"/>
        <v>0</v>
      </c>
      <c r="AY30" s="85">
        <f t="shared" si="348"/>
        <v>0</v>
      </c>
      <c r="AZ30" s="85">
        <f t="shared" si="348"/>
        <v>1.77</v>
      </c>
      <c r="BA30" s="85">
        <f t="shared" si="348"/>
        <v>3.32</v>
      </c>
      <c r="BB30" s="85">
        <f t="shared" si="348"/>
        <v>1.96</v>
      </c>
      <c r="BC30" s="85">
        <f t="shared" si="348"/>
        <v>0</v>
      </c>
      <c r="BD30" s="85">
        <f t="shared" si="348"/>
        <v>1.93</v>
      </c>
      <c r="BE30" s="85">
        <f t="shared" si="348"/>
        <v>3.91</v>
      </c>
      <c r="BF30" s="85">
        <f t="shared" si="348"/>
        <v>0</v>
      </c>
      <c r="BG30" s="85">
        <f t="shared" si="348"/>
        <v>2.31</v>
      </c>
      <c r="BH30" s="85">
        <f t="shared" si="348"/>
        <v>0</v>
      </c>
      <c r="BI30" s="85">
        <f t="shared" si="348"/>
        <v>0</v>
      </c>
      <c r="BJ30" s="85">
        <f t="shared" si="348"/>
        <v>0.72</v>
      </c>
      <c r="BK30" s="85">
        <f t="shared" si="348"/>
        <v>0</v>
      </c>
      <c r="BL30" s="85">
        <f t="shared" si="348"/>
        <v>0</v>
      </c>
      <c r="BM30" s="85">
        <f t="shared" si="348"/>
        <v>0</v>
      </c>
      <c r="BN30" s="85">
        <f t="shared" ref="BN30:DY30" si="349">BN13</f>
        <v>1.79</v>
      </c>
      <c r="BO30" s="85">
        <f t="shared" si="349"/>
        <v>3.01</v>
      </c>
      <c r="BP30" s="85">
        <f t="shared" si="349"/>
        <v>0</v>
      </c>
      <c r="BQ30" s="85">
        <f t="shared" si="349"/>
        <v>0</v>
      </c>
      <c r="BR30" s="85">
        <f t="shared" si="349"/>
        <v>0</v>
      </c>
      <c r="BS30" s="85">
        <f t="shared" si="349"/>
        <v>0</v>
      </c>
      <c r="BT30" s="85">
        <f t="shared" si="349"/>
        <v>0</v>
      </c>
      <c r="BU30" s="85">
        <f t="shared" si="349"/>
        <v>0</v>
      </c>
      <c r="BV30" s="85">
        <f t="shared" si="349"/>
        <v>0</v>
      </c>
      <c r="BW30" s="85">
        <f t="shared" si="349"/>
        <v>2.8</v>
      </c>
      <c r="BX30" s="85">
        <f t="shared" si="349"/>
        <v>0</v>
      </c>
      <c r="BY30" s="85">
        <f t="shared" si="349"/>
        <v>0</v>
      </c>
      <c r="BZ30" s="85">
        <f t="shared" si="349"/>
        <v>0</v>
      </c>
      <c r="CA30" s="85">
        <f t="shared" si="349"/>
        <v>0</v>
      </c>
      <c r="CB30" s="85">
        <f t="shared" si="349"/>
        <v>0</v>
      </c>
      <c r="CC30" s="85">
        <f t="shared" si="349"/>
        <v>0</v>
      </c>
      <c r="CD30" s="85">
        <f t="shared" si="349"/>
        <v>0</v>
      </c>
      <c r="CE30" s="85">
        <f t="shared" si="349"/>
        <v>0</v>
      </c>
      <c r="CF30" s="85">
        <f t="shared" si="349"/>
        <v>0</v>
      </c>
      <c r="CG30" s="85">
        <f t="shared" si="349"/>
        <v>0</v>
      </c>
      <c r="CH30" s="85">
        <f t="shared" si="349"/>
        <v>0</v>
      </c>
      <c r="CI30" s="85">
        <f t="shared" si="349"/>
        <v>0</v>
      </c>
      <c r="CJ30" s="85">
        <f t="shared" si="349"/>
        <v>4.12</v>
      </c>
      <c r="CK30" s="85">
        <f t="shared" si="349"/>
        <v>0</v>
      </c>
      <c r="CL30" s="85">
        <f t="shared" si="349"/>
        <v>2.86</v>
      </c>
      <c r="CM30" s="85">
        <f t="shared" si="349"/>
        <v>0</v>
      </c>
      <c r="CN30" s="85">
        <f t="shared" si="349"/>
        <v>0</v>
      </c>
      <c r="CO30" s="85">
        <f t="shared" si="349"/>
        <v>8.2899999999999991</v>
      </c>
      <c r="CP30" s="85">
        <f t="shared" si="349"/>
        <v>0</v>
      </c>
      <c r="CQ30" s="85">
        <f t="shared" si="349"/>
        <v>0</v>
      </c>
      <c r="CR30" s="85">
        <f t="shared" si="349"/>
        <v>0</v>
      </c>
      <c r="CS30" s="85">
        <f t="shared" si="349"/>
        <v>0</v>
      </c>
      <c r="CT30" s="85">
        <f t="shared" si="349"/>
        <v>0</v>
      </c>
      <c r="CU30" s="85">
        <f t="shared" si="349"/>
        <v>0</v>
      </c>
      <c r="CV30" s="85">
        <f t="shared" si="349"/>
        <v>0</v>
      </c>
      <c r="CW30" s="85">
        <f t="shared" si="349"/>
        <v>2.2799999999999998</v>
      </c>
      <c r="CX30" s="85">
        <f t="shared" si="349"/>
        <v>0</v>
      </c>
      <c r="CY30" s="85">
        <f t="shared" si="349"/>
        <v>0</v>
      </c>
      <c r="CZ30" s="85">
        <f t="shared" si="349"/>
        <v>0</v>
      </c>
      <c r="DA30" s="85">
        <f t="shared" si="349"/>
        <v>0</v>
      </c>
      <c r="DB30" s="85">
        <f t="shared" si="349"/>
        <v>0</v>
      </c>
      <c r="DC30" s="85">
        <f t="shared" si="349"/>
        <v>0</v>
      </c>
      <c r="DD30" s="85">
        <f t="shared" si="349"/>
        <v>0</v>
      </c>
      <c r="DE30" s="85">
        <f t="shared" si="349"/>
        <v>0</v>
      </c>
      <c r="DF30" s="85">
        <f t="shared" si="349"/>
        <v>0</v>
      </c>
      <c r="DG30" s="85">
        <f t="shared" si="349"/>
        <v>0</v>
      </c>
      <c r="DH30" s="85">
        <f t="shared" si="349"/>
        <v>0</v>
      </c>
      <c r="DI30" s="85">
        <f t="shared" si="349"/>
        <v>0</v>
      </c>
      <c r="DJ30" s="85">
        <f t="shared" si="349"/>
        <v>1.1200000000000001</v>
      </c>
      <c r="DK30" s="85">
        <f t="shared" si="349"/>
        <v>0</v>
      </c>
      <c r="DL30" s="85">
        <f t="shared" si="349"/>
        <v>1.69</v>
      </c>
      <c r="DM30" s="85">
        <f t="shared" si="349"/>
        <v>0</v>
      </c>
      <c r="DN30" s="85">
        <f t="shared" si="349"/>
        <v>0</v>
      </c>
      <c r="DO30" s="85">
        <f t="shared" si="349"/>
        <v>0</v>
      </c>
      <c r="DP30" s="85">
        <f t="shared" si="349"/>
        <v>0</v>
      </c>
      <c r="DQ30" s="85">
        <f t="shared" si="349"/>
        <v>0</v>
      </c>
      <c r="DR30" s="85">
        <f t="shared" si="349"/>
        <v>0</v>
      </c>
      <c r="DS30" s="85">
        <f t="shared" si="349"/>
        <v>0</v>
      </c>
      <c r="DT30" s="85">
        <f t="shared" si="349"/>
        <v>0</v>
      </c>
      <c r="DU30" s="85">
        <f t="shared" si="349"/>
        <v>0</v>
      </c>
      <c r="DV30" s="85">
        <f t="shared" si="349"/>
        <v>0</v>
      </c>
      <c r="DW30" s="85">
        <f t="shared" si="349"/>
        <v>1.46</v>
      </c>
      <c r="DX30" s="85">
        <f t="shared" si="349"/>
        <v>0.79</v>
      </c>
      <c r="DY30" s="85">
        <f t="shared" si="349"/>
        <v>3.39</v>
      </c>
      <c r="DZ30" s="85">
        <f t="shared" ref="DZ30:GK30" si="350">DZ13</f>
        <v>1.84</v>
      </c>
      <c r="EA30" s="85">
        <f t="shared" si="350"/>
        <v>1.77</v>
      </c>
      <c r="EB30" s="85">
        <f t="shared" si="350"/>
        <v>3.26</v>
      </c>
      <c r="EC30" s="85">
        <f t="shared" si="350"/>
        <v>3.31</v>
      </c>
      <c r="ED30" s="85">
        <f t="shared" si="350"/>
        <v>1.34</v>
      </c>
      <c r="EE30" s="85">
        <f t="shared" si="350"/>
        <v>3.85</v>
      </c>
      <c r="EF30" s="85">
        <f t="shared" si="350"/>
        <v>2.3199999999999998</v>
      </c>
      <c r="EG30" s="85">
        <f t="shared" si="350"/>
        <v>0</v>
      </c>
      <c r="EH30" s="85">
        <f t="shared" si="350"/>
        <v>2.36</v>
      </c>
      <c r="EI30" s="85">
        <f t="shared" si="350"/>
        <v>2.21</v>
      </c>
      <c r="EJ30" s="85">
        <f t="shared" si="350"/>
        <v>2.2599999999999998</v>
      </c>
      <c r="EK30" s="85">
        <f t="shared" si="350"/>
        <v>1.66</v>
      </c>
      <c r="EL30" s="85">
        <f t="shared" si="350"/>
        <v>0</v>
      </c>
      <c r="EM30" s="85">
        <f t="shared" si="350"/>
        <v>0</v>
      </c>
      <c r="EN30" s="85">
        <f t="shared" si="350"/>
        <v>0</v>
      </c>
      <c r="EO30" s="85">
        <f t="shared" si="350"/>
        <v>0</v>
      </c>
      <c r="EP30" s="85">
        <f t="shared" si="350"/>
        <v>0</v>
      </c>
      <c r="EQ30" s="85">
        <f t="shared" si="350"/>
        <v>0</v>
      </c>
      <c r="ER30" s="85">
        <f t="shared" si="350"/>
        <v>0</v>
      </c>
      <c r="ES30" s="85">
        <f t="shared" si="350"/>
        <v>0</v>
      </c>
      <c r="ET30" s="85">
        <f t="shared" si="350"/>
        <v>0</v>
      </c>
      <c r="EU30" s="85">
        <f t="shared" si="350"/>
        <v>0</v>
      </c>
      <c r="EV30" s="85">
        <f t="shared" si="350"/>
        <v>0</v>
      </c>
      <c r="EW30" s="85">
        <f t="shared" si="350"/>
        <v>1.29</v>
      </c>
      <c r="EX30" s="85">
        <f t="shared" si="350"/>
        <v>0.88</v>
      </c>
      <c r="EY30" s="85">
        <f t="shared" si="350"/>
        <v>8.7100000000000009</v>
      </c>
      <c r="EZ30" s="85">
        <f t="shared" si="350"/>
        <v>6.07</v>
      </c>
      <c r="FA30" s="85">
        <f t="shared" si="350"/>
        <v>1.8</v>
      </c>
      <c r="FB30" s="85">
        <f t="shared" si="350"/>
        <v>0</v>
      </c>
      <c r="FC30" s="85">
        <f t="shared" si="350"/>
        <v>0</v>
      </c>
      <c r="FD30" s="85">
        <f t="shared" si="350"/>
        <v>0</v>
      </c>
      <c r="FE30" s="85">
        <f t="shared" si="350"/>
        <v>0</v>
      </c>
      <c r="FF30" s="85">
        <f t="shared" si="350"/>
        <v>0</v>
      </c>
      <c r="FG30" s="85">
        <f t="shared" si="350"/>
        <v>0</v>
      </c>
      <c r="FH30" s="85">
        <f t="shared" si="350"/>
        <v>0</v>
      </c>
      <c r="FI30" s="85">
        <f t="shared" si="350"/>
        <v>0</v>
      </c>
      <c r="FJ30" s="85">
        <f t="shared" si="350"/>
        <v>1.63</v>
      </c>
      <c r="FK30" s="85">
        <f t="shared" si="350"/>
        <v>0</v>
      </c>
      <c r="FL30" s="85">
        <f t="shared" si="350"/>
        <v>0</v>
      </c>
      <c r="FM30" s="85">
        <f t="shared" si="350"/>
        <v>0</v>
      </c>
      <c r="FN30" s="85">
        <f t="shared" si="350"/>
        <v>0</v>
      </c>
      <c r="FO30" s="85">
        <f t="shared" si="350"/>
        <v>0</v>
      </c>
      <c r="FP30" s="85">
        <f t="shared" si="350"/>
        <v>0</v>
      </c>
      <c r="FQ30" s="85">
        <f t="shared" si="350"/>
        <v>0</v>
      </c>
      <c r="FR30" s="85">
        <f t="shared" si="350"/>
        <v>1.32</v>
      </c>
      <c r="FS30" s="85">
        <f t="shared" si="350"/>
        <v>0</v>
      </c>
      <c r="FT30" s="85">
        <f t="shared" si="350"/>
        <v>0</v>
      </c>
      <c r="FU30" s="85">
        <f t="shared" si="350"/>
        <v>0</v>
      </c>
      <c r="FV30" s="85">
        <f t="shared" si="350"/>
        <v>0.95</v>
      </c>
      <c r="FW30" s="85">
        <f t="shared" si="350"/>
        <v>4.04</v>
      </c>
      <c r="FX30" s="85">
        <f t="shared" si="350"/>
        <v>3.27</v>
      </c>
      <c r="FY30" s="85">
        <f t="shared" si="350"/>
        <v>2.48</v>
      </c>
      <c r="FZ30" s="85">
        <f t="shared" si="350"/>
        <v>2.23</v>
      </c>
      <c r="GA30" s="85">
        <f t="shared" si="350"/>
        <v>4.01</v>
      </c>
      <c r="GB30" s="85">
        <f t="shared" si="350"/>
        <v>3.42</v>
      </c>
      <c r="GC30" s="85">
        <f t="shared" si="350"/>
        <v>0</v>
      </c>
      <c r="GD30" s="85">
        <f t="shared" si="350"/>
        <v>0</v>
      </c>
      <c r="GE30" s="85">
        <f t="shared" si="350"/>
        <v>0</v>
      </c>
      <c r="GF30" s="85">
        <f t="shared" si="350"/>
        <v>0</v>
      </c>
      <c r="GG30" s="85">
        <f t="shared" si="350"/>
        <v>0</v>
      </c>
      <c r="GH30" s="85">
        <f t="shared" si="350"/>
        <v>0</v>
      </c>
      <c r="GI30" s="85">
        <f t="shared" si="350"/>
        <v>0</v>
      </c>
      <c r="GJ30" s="85">
        <f t="shared" si="350"/>
        <v>1.3</v>
      </c>
      <c r="GK30" s="85">
        <f t="shared" si="350"/>
        <v>0</v>
      </c>
      <c r="GL30" s="85">
        <f t="shared" ref="GL30:IW30" si="351">GL13</f>
        <v>0</v>
      </c>
      <c r="GM30" s="85">
        <f t="shared" si="351"/>
        <v>6.78</v>
      </c>
      <c r="GN30" s="85">
        <f t="shared" si="351"/>
        <v>0</v>
      </c>
      <c r="GO30" s="85">
        <f t="shared" si="351"/>
        <v>0</v>
      </c>
      <c r="GP30" s="85">
        <f t="shared" si="351"/>
        <v>0</v>
      </c>
      <c r="GQ30" s="85">
        <f t="shared" si="351"/>
        <v>0</v>
      </c>
      <c r="GR30" s="85">
        <f t="shared" si="351"/>
        <v>0</v>
      </c>
      <c r="GS30" s="85">
        <f t="shared" si="351"/>
        <v>0</v>
      </c>
      <c r="GT30" s="85">
        <f t="shared" si="351"/>
        <v>0</v>
      </c>
      <c r="GU30" s="85">
        <f t="shared" si="351"/>
        <v>0</v>
      </c>
      <c r="GV30" s="85">
        <f t="shared" si="351"/>
        <v>0</v>
      </c>
      <c r="GW30" s="85">
        <f t="shared" si="351"/>
        <v>1.1499999999999999</v>
      </c>
      <c r="GX30" s="85">
        <f t="shared" si="351"/>
        <v>1.35</v>
      </c>
      <c r="GY30" s="85">
        <f t="shared" si="351"/>
        <v>0</v>
      </c>
      <c r="GZ30" s="85">
        <f t="shared" si="351"/>
        <v>0</v>
      </c>
      <c r="HA30" s="85">
        <f t="shared" si="351"/>
        <v>0</v>
      </c>
      <c r="HB30" s="85">
        <f t="shared" si="351"/>
        <v>0</v>
      </c>
      <c r="HC30" s="85">
        <f t="shared" si="351"/>
        <v>0</v>
      </c>
      <c r="HD30" s="85">
        <f t="shared" si="351"/>
        <v>0</v>
      </c>
      <c r="HE30" s="85">
        <f t="shared" si="351"/>
        <v>0</v>
      </c>
      <c r="HF30" s="85">
        <f t="shared" si="351"/>
        <v>0</v>
      </c>
      <c r="HG30" s="85">
        <f t="shared" si="351"/>
        <v>0</v>
      </c>
      <c r="HH30" s="85">
        <f t="shared" si="351"/>
        <v>0</v>
      </c>
      <c r="HI30" s="85">
        <f t="shared" si="351"/>
        <v>0</v>
      </c>
      <c r="HJ30" s="85">
        <f t="shared" si="351"/>
        <v>1.62</v>
      </c>
      <c r="HK30" s="85">
        <f t="shared" si="351"/>
        <v>0.81</v>
      </c>
      <c r="HL30" s="85">
        <f t="shared" si="351"/>
        <v>3.78</v>
      </c>
      <c r="HM30" s="85">
        <f t="shared" si="351"/>
        <v>2.2999999999999998</v>
      </c>
      <c r="HN30" s="85">
        <f t="shared" si="351"/>
        <v>3.78</v>
      </c>
      <c r="HO30" s="85">
        <f t="shared" si="351"/>
        <v>1.54</v>
      </c>
      <c r="HP30" s="85">
        <f t="shared" si="351"/>
        <v>0</v>
      </c>
      <c r="HQ30" s="85">
        <f t="shared" si="351"/>
        <v>6.19</v>
      </c>
      <c r="HR30" s="85">
        <f t="shared" si="351"/>
        <v>1.99</v>
      </c>
      <c r="HS30" s="85">
        <f t="shared" si="351"/>
        <v>6.73</v>
      </c>
      <c r="HT30" s="85">
        <f t="shared" si="351"/>
        <v>0</v>
      </c>
      <c r="HU30" s="85">
        <f t="shared" si="351"/>
        <v>0</v>
      </c>
      <c r="HV30" s="85">
        <f t="shared" si="351"/>
        <v>4.18</v>
      </c>
      <c r="HW30" s="85">
        <f t="shared" si="351"/>
        <v>2.13</v>
      </c>
      <c r="HX30" s="85">
        <f t="shared" si="351"/>
        <v>1.29</v>
      </c>
      <c r="HY30" s="85">
        <f t="shared" si="351"/>
        <v>4.92</v>
      </c>
      <c r="HZ30" s="85">
        <f t="shared" si="351"/>
        <v>0</v>
      </c>
      <c r="IA30" s="85">
        <f t="shared" si="351"/>
        <v>0</v>
      </c>
      <c r="IB30" s="85">
        <f t="shared" si="351"/>
        <v>0</v>
      </c>
      <c r="IC30" s="85">
        <f t="shared" si="351"/>
        <v>0</v>
      </c>
      <c r="ID30" s="85">
        <f t="shared" si="351"/>
        <v>0</v>
      </c>
      <c r="IE30" s="85">
        <f t="shared" si="351"/>
        <v>0</v>
      </c>
      <c r="IF30" s="85">
        <f t="shared" si="351"/>
        <v>0</v>
      </c>
      <c r="IG30" s="85">
        <f t="shared" si="351"/>
        <v>0</v>
      </c>
      <c r="IH30" s="85">
        <f t="shared" si="351"/>
        <v>0</v>
      </c>
      <c r="II30" s="85">
        <f t="shared" si="351"/>
        <v>0</v>
      </c>
      <c r="IJ30" s="85">
        <f t="shared" si="351"/>
        <v>0.99</v>
      </c>
      <c r="IK30" s="85">
        <f t="shared" si="351"/>
        <v>0</v>
      </c>
      <c r="IL30" s="85">
        <f t="shared" si="351"/>
        <v>0</v>
      </c>
      <c r="IM30" s="85">
        <f t="shared" si="351"/>
        <v>0</v>
      </c>
      <c r="IN30" s="85">
        <f t="shared" si="351"/>
        <v>0</v>
      </c>
      <c r="IO30" s="85">
        <f t="shared" si="351"/>
        <v>0</v>
      </c>
      <c r="IP30" s="85">
        <f t="shared" si="351"/>
        <v>0</v>
      </c>
      <c r="IQ30" s="85">
        <f t="shared" si="351"/>
        <v>0</v>
      </c>
      <c r="IR30" s="85">
        <f t="shared" si="351"/>
        <v>0</v>
      </c>
      <c r="IS30" s="85">
        <f t="shared" si="351"/>
        <v>0</v>
      </c>
      <c r="IT30" s="85">
        <f t="shared" si="351"/>
        <v>0</v>
      </c>
      <c r="IU30" s="85">
        <f t="shared" si="351"/>
        <v>0</v>
      </c>
      <c r="IV30" s="85">
        <f t="shared" si="351"/>
        <v>0</v>
      </c>
      <c r="IW30" s="85">
        <f t="shared" si="351"/>
        <v>1.86</v>
      </c>
      <c r="IX30" s="85">
        <f t="shared" ref="IX30:LI30" si="352">IX13</f>
        <v>0.84</v>
      </c>
      <c r="IY30" s="85">
        <f t="shared" si="352"/>
        <v>1.84</v>
      </c>
      <c r="IZ30" s="85">
        <f t="shared" si="352"/>
        <v>1.49</v>
      </c>
      <c r="JA30" s="85">
        <f t="shared" si="352"/>
        <v>0</v>
      </c>
      <c r="JB30" s="85">
        <f t="shared" si="352"/>
        <v>0</v>
      </c>
      <c r="JC30" s="85">
        <f t="shared" si="352"/>
        <v>0</v>
      </c>
      <c r="JD30" s="85">
        <f t="shared" si="352"/>
        <v>0</v>
      </c>
      <c r="JE30" s="85">
        <f t="shared" si="352"/>
        <v>0</v>
      </c>
      <c r="JF30" s="85">
        <f t="shared" si="352"/>
        <v>0</v>
      </c>
      <c r="JG30" s="85">
        <f t="shared" si="352"/>
        <v>0</v>
      </c>
      <c r="JH30" s="85">
        <f t="shared" si="352"/>
        <v>0</v>
      </c>
      <c r="JI30" s="85">
        <f t="shared" si="352"/>
        <v>0</v>
      </c>
      <c r="JJ30" s="85">
        <f t="shared" si="352"/>
        <v>2.37</v>
      </c>
      <c r="JK30" s="85">
        <f t="shared" si="352"/>
        <v>2.87</v>
      </c>
      <c r="JL30" s="85">
        <f t="shared" si="352"/>
        <v>3.5</v>
      </c>
      <c r="JM30" s="85">
        <f t="shared" si="352"/>
        <v>0.94</v>
      </c>
      <c r="JN30" s="85">
        <f t="shared" si="352"/>
        <v>4.28</v>
      </c>
      <c r="JO30" s="85">
        <f t="shared" si="352"/>
        <v>1.32</v>
      </c>
      <c r="JP30" s="85">
        <f t="shared" si="352"/>
        <v>0</v>
      </c>
      <c r="JQ30" s="85">
        <f t="shared" si="352"/>
        <v>0</v>
      </c>
      <c r="JR30" s="85">
        <f t="shared" si="352"/>
        <v>5.42</v>
      </c>
      <c r="JS30" s="85">
        <f t="shared" si="352"/>
        <v>0</v>
      </c>
      <c r="JT30" s="85">
        <f t="shared" si="352"/>
        <v>0</v>
      </c>
      <c r="JU30" s="85">
        <f t="shared" si="352"/>
        <v>0</v>
      </c>
      <c r="JV30" s="85">
        <f t="shared" si="352"/>
        <v>0</v>
      </c>
      <c r="JW30" s="85">
        <f t="shared" si="352"/>
        <v>2.1800000000000002</v>
      </c>
      <c r="JX30" s="85">
        <f t="shared" si="352"/>
        <v>1.71</v>
      </c>
      <c r="JY30" s="85">
        <f t="shared" si="352"/>
        <v>2.14</v>
      </c>
      <c r="JZ30" s="85">
        <f t="shared" si="352"/>
        <v>4</v>
      </c>
      <c r="KA30" s="85">
        <f t="shared" si="352"/>
        <v>2.41</v>
      </c>
      <c r="KB30" s="85">
        <f t="shared" si="352"/>
        <v>1.81</v>
      </c>
      <c r="KC30" s="85">
        <f t="shared" si="352"/>
        <v>0.94</v>
      </c>
      <c r="KD30" s="85">
        <f t="shared" si="352"/>
        <v>4.7699999999999996</v>
      </c>
      <c r="KE30" s="85">
        <f t="shared" si="352"/>
        <v>2.4300000000000002</v>
      </c>
      <c r="KF30" s="85">
        <f t="shared" si="352"/>
        <v>13.47</v>
      </c>
      <c r="KG30" s="85">
        <f t="shared" si="352"/>
        <v>5.04</v>
      </c>
      <c r="KH30" s="85">
        <f t="shared" si="352"/>
        <v>0</v>
      </c>
      <c r="KI30" s="85">
        <f t="shared" si="352"/>
        <v>1.88</v>
      </c>
      <c r="KJ30" s="85">
        <f t="shared" si="352"/>
        <v>3.57</v>
      </c>
      <c r="KK30" s="85">
        <f t="shared" si="352"/>
        <v>1.1599999999999999</v>
      </c>
      <c r="KL30" s="85">
        <f t="shared" si="352"/>
        <v>2.38</v>
      </c>
      <c r="KM30" s="85">
        <f t="shared" si="352"/>
        <v>4.6399999999999997</v>
      </c>
      <c r="KN30" s="85">
        <f t="shared" si="352"/>
        <v>2.09</v>
      </c>
      <c r="KO30" s="85">
        <f t="shared" si="352"/>
        <v>3.17</v>
      </c>
      <c r="KP30" s="85">
        <f t="shared" si="352"/>
        <v>2.74</v>
      </c>
      <c r="KQ30" s="85">
        <f t="shared" si="352"/>
        <v>0</v>
      </c>
      <c r="KR30" s="85">
        <f t="shared" si="352"/>
        <v>3.3</v>
      </c>
      <c r="KS30" s="85">
        <f t="shared" si="352"/>
        <v>2.3199999999999998</v>
      </c>
      <c r="KT30" s="85">
        <f t="shared" si="352"/>
        <v>3.6</v>
      </c>
      <c r="KU30" s="85">
        <f t="shared" si="352"/>
        <v>3.08</v>
      </c>
      <c r="KV30" s="85">
        <f t="shared" si="352"/>
        <v>3.04</v>
      </c>
      <c r="KW30" s="85">
        <f t="shared" si="352"/>
        <v>2.67</v>
      </c>
      <c r="KX30" s="85">
        <f t="shared" si="352"/>
        <v>5.28</v>
      </c>
      <c r="KY30" s="85">
        <f t="shared" si="352"/>
        <v>2.46</v>
      </c>
      <c r="KZ30" s="85">
        <f t="shared" si="352"/>
        <v>3.23</v>
      </c>
      <c r="LA30" s="85">
        <f t="shared" si="352"/>
        <v>7.32</v>
      </c>
      <c r="LB30" s="85">
        <f t="shared" si="352"/>
        <v>4.71</v>
      </c>
      <c r="LC30" s="85">
        <f t="shared" si="352"/>
        <v>6.66</v>
      </c>
      <c r="LD30" s="85">
        <f t="shared" si="352"/>
        <v>2.29</v>
      </c>
      <c r="LE30" s="85">
        <f t="shared" si="352"/>
        <v>2.17</v>
      </c>
      <c r="LF30" s="85">
        <f t="shared" si="352"/>
        <v>2.56</v>
      </c>
      <c r="LG30" s="85">
        <f t="shared" si="352"/>
        <v>3.06</v>
      </c>
      <c r="LH30" s="85">
        <f t="shared" si="352"/>
        <v>5.23</v>
      </c>
      <c r="LI30" s="85">
        <f t="shared" si="352"/>
        <v>3.19</v>
      </c>
      <c r="LJ30" s="85">
        <f t="shared" ref="LJ30:LO30" si="353">LJ13</f>
        <v>3</v>
      </c>
      <c r="LK30" s="85">
        <f t="shared" si="353"/>
        <v>1.29</v>
      </c>
      <c r="LL30" s="85">
        <f t="shared" si="353"/>
        <v>2.41</v>
      </c>
      <c r="LM30" s="85">
        <f t="shared" si="353"/>
        <v>3.61</v>
      </c>
      <c r="LN30" s="85">
        <f t="shared" si="353"/>
        <v>0.75</v>
      </c>
      <c r="LO30" s="85">
        <f t="shared" si="353"/>
        <v>1.76</v>
      </c>
    </row>
    <row r="31" spans="1:327" x14ac:dyDescent="0.2">
      <c r="A31" s="85" t="s">
        <v>22</v>
      </c>
      <c r="B31" s="85">
        <f t="shared" ref="B31:BM31" si="354">B14</f>
        <v>15</v>
      </c>
      <c r="C31" s="85">
        <f t="shared" si="354"/>
        <v>7.82</v>
      </c>
      <c r="D31" s="85">
        <f t="shared" si="354"/>
        <v>5.55</v>
      </c>
      <c r="E31" s="85">
        <f t="shared" si="354"/>
        <v>3.9</v>
      </c>
      <c r="F31" s="85">
        <f t="shared" si="354"/>
        <v>3.61</v>
      </c>
      <c r="G31" s="85">
        <f t="shared" si="354"/>
        <v>3.36</v>
      </c>
      <c r="H31" s="85">
        <f t="shared" si="354"/>
        <v>4.1100000000000003</v>
      </c>
      <c r="I31" s="85">
        <f t="shared" si="354"/>
        <v>2.84</v>
      </c>
      <c r="J31" s="85">
        <f t="shared" si="354"/>
        <v>6.34</v>
      </c>
      <c r="K31" s="85">
        <f t="shared" si="354"/>
        <v>1.83</v>
      </c>
      <c r="L31" s="85">
        <f t="shared" si="354"/>
        <v>2.0299999999999998</v>
      </c>
      <c r="M31" s="85">
        <f t="shared" si="354"/>
        <v>3.51</v>
      </c>
      <c r="N31" s="85">
        <f t="shared" si="354"/>
        <v>7.6</v>
      </c>
      <c r="O31" s="85">
        <f t="shared" si="354"/>
        <v>2.2599999999999998</v>
      </c>
      <c r="P31" s="85">
        <f t="shared" si="354"/>
        <v>4.47</v>
      </c>
      <c r="Q31" s="85">
        <f t="shared" si="354"/>
        <v>3.32</v>
      </c>
      <c r="R31" s="85">
        <f t="shared" si="354"/>
        <v>3.23</v>
      </c>
      <c r="S31" s="85">
        <f t="shared" si="354"/>
        <v>3.28</v>
      </c>
      <c r="T31" s="85">
        <f t="shared" si="354"/>
        <v>4.0599999999999996</v>
      </c>
      <c r="U31" s="85">
        <f t="shared" si="354"/>
        <v>1.06</v>
      </c>
      <c r="V31" s="85">
        <f t="shared" si="354"/>
        <v>7.38</v>
      </c>
      <c r="W31" s="85">
        <f t="shared" si="354"/>
        <v>1.57</v>
      </c>
      <c r="X31" s="85">
        <f t="shared" si="354"/>
        <v>2.75</v>
      </c>
      <c r="Y31" s="85">
        <f t="shared" si="354"/>
        <v>5.21</v>
      </c>
      <c r="Z31" s="85">
        <f t="shared" si="354"/>
        <v>7.3</v>
      </c>
      <c r="AA31" s="85">
        <f t="shared" si="354"/>
        <v>0</v>
      </c>
      <c r="AB31" s="85">
        <f t="shared" si="354"/>
        <v>10.59</v>
      </c>
      <c r="AC31" s="85">
        <f t="shared" si="354"/>
        <v>0</v>
      </c>
      <c r="AD31" s="85">
        <f t="shared" si="354"/>
        <v>0</v>
      </c>
      <c r="AE31" s="85">
        <f t="shared" si="354"/>
        <v>8.74</v>
      </c>
      <c r="AF31" s="85">
        <f t="shared" si="354"/>
        <v>0</v>
      </c>
      <c r="AG31" s="85">
        <f t="shared" si="354"/>
        <v>0</v>
      </c>
      <c r="AH31" s="85">
        <f t="shared" si="354"/>
        <v>0</v>
      </c>
      <c r="AI31" s="85">
        <f t="shared" si="354"/>
        <v>0</v>
      </c>
      <c r="AJ31" s="85">
        <f t="shared" si="354"/>
        <v>3.47</v>
      </c>
      <c r="AK31" s="85">
        <f t="shared" si="354"/>
        <v>1.82</v>
      </c>
      <c r="AL31" s="85">
        <f t="shared" si="354"/>
        <v>5.23</v>
      </c>
      <c r="AM31" s="85">
        <f t="shared" si="354"/>
        <v>0</v>
      </c>
      <c r="AN31" s="85">
        <f t="shared" si="354"/>
        <v>0</v>
      </c>
      <c r="AO31" s="85">
        <f t="shared" si="354"/>
        <v>10.89</v>
      </c>
      <c r="AP31" s="85">
        <f t="shared" si="354"/>
        <v>0</v>
      </c>
      <c r="AQ31" s="85">
        <f t="shared" si="354"/>
        <v>0</v>
      </c>
      <c r="AR31" s="85">
        <f t="shared" si="354"/>
        <v>0</v>
      </c>
      <c r="AS31" s="85">
        <f t="shared" si="354"/>
        <v>0</v>
      </c>
      <c r="AT31" s="85">
        <f t="shared" si="354"/>
        <v>0</v>
      </c>
      <c r="AU31" s="85">
        <f t="shared" si="354"/>
        <v>0</v>
      </c>
      <c r="AV31" s="85">
        <f t="shared" si="354"/>
        <v>0</v>
      </c>
      <c r="AW31" s="85">
        <f t="shared" si="354"/>
        <v>2</v>
      </c>
      <c r="AX31" s="85">
        <f t="shared" si="354"/>
        <v>0</v>
      </c>
      <c r="AY31" s="85">
        <f t="shared" si="354"/>
        <v>0</v>
      </c>
      <c r="AZ31" s="85">
        <f t="shared" si="354"/>
        <v>6.53</v>
      </c>
      <c r="BA31" s="85">
        <f t="shared" si="354"/>
        <v>11.86</v>
      </c>
      <c r="BB31" s="85">
        <f t="shared" si="354"/>
        <v>7.84</v>
      </c>
      <c r="BC31" s="85">
        <f t="shared" si="354"/>
        <v>0</v>
      </c>
      <c r="BD31" s="85">
        <f t="shared" si="354"/>
        <v>10.26</v>
      </c>
      <c r="BE31" s="85">
        <f t="shared" si="354"/>
        <v>18.89</v>
      </c>
      <c r="BF31" s="85">
        <f t="shared" si="354"/>
        <v>0</v>
      </c>
      <c r="BG31" s="85">
        <f t="shared" si="354"/>
        <v>23.36</v>
      </c>
      <c r="BH31" s="85">
        <f t="shared" si="354"/>
        <v>0</v>
      </c>
      <c r="BI31" s="85">
        <f t="shared" si="354"/>
        <v>0</v>
      </c>
      <c r="BJ31" s="85">
        <f t="shared" si="354"/>
        <v>0.93</v>
      </c>
      <c r="BK31" s="85">
        <f t="shared" si="354"/>
        <v>0</v>
      </c>
      <c r="BL31" s="85">
        <f t="shared" si="354"/>
        <v>0</v>
      </c>
      <c r="BM31" s="85">
        <f t="shared" si="354"/>
        <v>0</v>
      </c>
      <c r="BN31" s="85">
        <f t="shared" ref="BN31:DY31" si="355">BN14</f>
        <v>4.58</v>
      </c>
      <c r="BO31" s="85">
        <f t="shared" si="355"/>
        <v>12.05</v>
      </c>
      <c r="BP31" s="85">
        <f t="shared" si="355"/>
        <v>0</v>
      </c>
      <c r="BQ31" s="85">
        <f t="shared" si="355"/>
        <v>0</v>
      </c>
      <c r="BR31" s="85">
        <f t="shared" si="355"/>
        <v>0</v>
      </c>
      <c r="BS31" s="85">
        <f t="shared" si="355"/>
        <v>0</v>
      </c>
      <c r="BT31" s="85">
        <f t="shared" si="355"/>
        <v>0</v>
      </c>
      <c r="BU31" s="85">
        <f t="shared" si="355"/>
        <v>0</v>
      </c>
      <c r="BV31" s="85">
        <f t="shared" si="355"/>
        <v>0</v>
      </c>
      <c r="BW31" s="85">
        <f t="shared" si="355"/>
        <v>1.21</v>
      </c>
      <c r="BX31" s="85">
        <f t="shared" si="355"/>
        <v>0</v>
      </c>
      <c r="BY31" s="85">
        <f t="shared" si="355"/>
        <v>0</v>
      </c>
      <c r="BZ31" s="85">
        <f t="shared" si="355"/>
        <v>0</v>
      </c>
      <c r="CA31" s="85">
        <f t="shared" si="355"/>
        <v>0</v>
      </c>
      <c r="CB31" s="85">
        <f t="shared" si="355"/>
        <v>0</v>
      </c>
      <c r="CC31" s="85">
        <f t="shared" si="355"/>
        <v>0</v>
      </c>
      <c r="CD31" s="85">
        <f t="shared" si="355"/>
        <v>0</v>
      </c>
      <c r="CE31" s="85">
        <f t="shared" si="355"/>
        <v>0</v>
      </c>
      <c r="CF31" s="85">
        <f t="shared" si="355"/>
        <v>0</v>
      </c>
      <c r="CG31" s="85">
        <f t="shared" si="355"/>
        <v>0</v>
      </c>
      <c r="CH31" s="85">
        <f t="shared" si="355"/>
        <v>0</v>
      </c>
      <c r="CI31" s="85">
        <f t="shared" si="355"/>
        <v>0</v>
      </c>
      <c r="CJ31" s="85">
        <f t="shared" si="355"/>
        <v>3.4</v>
      </c>
      <c r="CK31" s="85">
        <f t="shared" si="355"/>
        <v>0</v>
      </c>
      <c r="CL31" s="85">
        <f t="shared" si="355"/>
        <v>2.95</v>
      </c>
      <c r="CM31" s="85">
        <f t="shared" si="355"/>
        <v>0</v>
      </c>
      <c r="CN31" s="85">
        <f t="shared" si="355"/>
        <v>0</v>
      </c>
      <c r="CO31" s="85">
        <f t="shared" si="355"/>
        <v>12.75</v>
      </c>
      <c r="CP31" s="85">
        <f t="shared" si="355"/>
        <v>0</v>
      </c>
      <c r="CQ31" s="85">
        <f t="shared" si="355"/>
        <v>0</v>
      </c>
      <c r="CR31" s="85">
        <f t="shared" si="355"/>
        <v>0</v>
      </c>
      <c r="CS31" s="85">
        <f t="shared" si="355"/>
        <v>0</v>
      </c>
      <c r="CT31" s="85">
        <f t="shared" si="355"/>
        <v>0</v>
      </c>
      <c r="CU31" s="85">
        <f t="shared" si="355"/>
        <v>0</v>
      </c>
      <c r="CV31" s="85">
        <f t="shared" si="355"/>
        <v>0</v>
      </c>
      <c r="CW31" s="85">
        <f t="shared" si="355"/>
        <v>1.73</v>
      </c>
      <c r="CX31" s="85">
        <f t="shared" si="355"/>
        <v>0</v>
      </c>
      <c r="CY31" s="85">
        <f t="shared" si="355"/>
        <v>0</v>
      </c>
      <c r="CZ31" s="85">
        <f t="shared" si="355"/>
        <v>0</v>
      </c>
      <c r="DA31" s="85">
        <f t="shared" si="355"/>
        <v>0</v>
      </c>
      <c r="DB31" s="85">
        <f t="shared" si="355"/>
        <v>0</v>
      </c>
      <c r="DC31" s="85">
        <f t="shared" si="355"/>
        <v>0</v>
      </c>
      <c r="DD31" s="85">
        <f t="shared" si="355"/>
        <v>0</v>
      </c>
      <c r="DE31" s="85">
        <f t="shared" si="355"/>
        <v>0</v>
      </c>
      <c r="DF31" s="85">
        <f t="shared" si="355"/>
        <v>0</v>
      </c>
      <c r="DG31" s="85">
        <f t="shared" si="355"/>
        <v>0</v>
      </c>
      <c r="DH31" s="85">
        <f t="shared" si="355"/>
        <v>0</v>
      </c>
      <c r="DI31" s="85">
        <f t="shared" si="355"/>
        <v>0</v>
      </c>
      <c r="DJ31" s="85">
        <f t="shared" si="355"/>
        <v>1.29</v>
      </c>
      <c r="DK31" s="85">
        <f t="shared" si="355"/>
        <v>0</v>
      </c>
      <c r="DL31" s="85">
        <f t="shared" si="355"/>
        <v>4.55</v>
      </c>
      <c r="DM31" s="85">
        <f t="shared" si="355"/>
        <v>0</v>
      </c>
      <c r="DN31" s="85">
        <f t="shared" si="355"/>
        <v>0</v>
      </c>
      <c r="DO31" s="85">
        <f t="shared" si="355"/>
        <v>0</v>
      </c>
      <c r="DP31" s="85">
        <f t="shared" si="355"/>
        <v>0</v>
      </c>
      <c r="DQ31" s="85">
        <f t="shared" si="355"/>
        <v>0</v>
      </c>
      <c r="DR31" s="85">
        <f t="shared" si="355"/>
        <v>0</v>
      </c>
      <c r="DS31" s="85">
        <f t="shared" si="355"/>
        <v>0</v>
      </c>
      <c r="DT31" s="85">
        <f t="shared" si="355"/>
        <v>0</v>
      </c>
      <c r="DU31" s="85">
        <f t="shared" si="355"/>
        <v>0</v>
      </c>
      <c r="DV31" s="85">
        <f t="shared" si="355"/>
        <v>0</v>
      </c>
      <c r="DW31" s="85">
        <f t="shared" si="355"/>
        <v>2.1800000000000002</v>
      </c>
      <c r="DX31" s="85">
        <f t="shared" si="355"/>
        <v>2.19</v>
      </c>
      <c r="DY31" s="85">
        <f t="shared" si="355"/>
        <v>7.25</v>
      </c>
      <c r="DZ31" s="85">
        <f t="shared" ref="DZ31:GK31" si="356">DZ14</f>
        <v>6.29</v>
      </c>
      <c r="EA31" s="85">
        <f t="shared" si="356"/>
        <v>4.43</v>
      </c>
      <c r="EB31" s="85">
        <f t="shared" si="356"/>
        <v>14.74</v>
      </c>
      <c r="EC31" s="85">
        <f t="shared" si="356"/>
        <v>17.07</v>
      </c>
      <c r="ED31" s="85">
        <f t="shared" si="356"/>
        <v>7.13</v>
      </c>
      <c r="EE31" s="85">
        <f t="shared" si="356"/>
        <v>25.41</v>
      </c>
      <c r="EF31" s="85">
        <f t="shared" si="356"/>
        <v>10.76</v>
      </c>
      <c r="EG31" s="85">
        <f t="shared" si="356"/>
        <v>0</v>
      </c>
      <c r="EH31" s="85">
        <f t="shared" si="356"/>
        <v>17.04</v>
      </c>
      <c r="EI31" s="85">
        <f t="shared" si="356"/>
        <v>13.33</v>
      </c>
      <c r="EJ31" s="85">
        <f t="shared" si="356"/>
        <v>1.52</v>
      </c>
      <c r="EK31" s="85">
        <f t="shared" si="356"/>
        <v>2.44</v>
      </c>
      <c r="EL31" s="85">
        <f t="shared" si="356"/>
        <v>0</v>
      </c>
      <c r="EM31" s="85">
        <f t="shared" si="356"/>
        <v>0</v>
      </c>
      <c r="EN31" s="85">
        <f t="shared" si="356"/>
        <v>0</v>
      </c>
      <c r="EO31" s="85">
        <f t="shared" si="356"/>
        <v>0</v>
      </c>
      <c r="EP31" s="85">
        <f t="shared" si="356"/>
        <v>0</v>
      </c>
      <c r="EQ31" s="85">
        <f t="shared" si="356"/>
        <v>0</v>
      </c>
      <c r="ER31" s="85">
        <f t="shared" si="356"/>
        <v>0</v>
      </c>
      <c r="ES31" s="85">
        <f t="shared" si="356"/>
        <v>0</v>
      </c>
      <c r="ET31" s="85">
        <f t="shared" si="356"/>
        <v>0</v>
      </c>
      <c r="EU31" s="85">
        <f t="shared" si="356"/>
        <v>0</v>
      </c>
      <c r="EV31" s="85">
        <f t="shared" si="356"/>
        <v>0</v>
      </c>
      <c r="EW31" s="85">
        <f t="shared" si="356"/>
        <v>1.56</v>
      </c>
      <c r="EX31" s="85">
        <f t="shared" si="356"/>
        <v>2.36</v>
      </c>
      <c r="EY31" s="85">
        <f t="shared" si="356"/>
        <v>18.97</v>
      </c>
      <c r="EZ31" s="85">
        <f t="shared" si="356"/>
        <v>14.95</v>
      </c>
      <c r="FA31" s="85">
        <f t="shared" si="356"/>
        <v>4.41</v>
      </c>
      <c r="FB31" s="85">
        <f t="shared" si="356"/>
        <v>0</v>
      </c>
      <c r="FC31" s="85">
        <f t="shared" si="356"/>
        <v>0</v>
      </c>
      <c r="FD31" s="85">
        <f t="shared" si="356"/>
        <v>0</v>
      </c>
      <c r="FE31" s="85">
        <f t="shared" si="356"/>
        <v>0</v>
      </c>
      <c r="FF31" s="85">
        <f t="shared" si="356"/>
        <v>0</v>
      </c>
      <c r="FG31" s="85">
        <f t="shared" si="356"/>
        <v>0</v>
      </c>
      <c r="FH31" s="85">
        <f t="shared" si="356"/>
        <v>0</v>
      </c>
      <c r="FI31" s="85">
        <f t="shared" si="356"/>
        <v>0</v>
      </c>
      <c r="FJ31" s="85">
        <f t="shared" si="356"/>
        <v>1.42</v>
      </c>
      <c r="FK31" s="85">
        <f t="shared" si="356"/>
        <v>0</v>
      </c>
      <c r="FL31" s="85">
        <f t="shared" si="356"/>
        <v>0</v>
      </c>
      <c r="FM31" s="85">
        <f t="shared" si="356"/>
        <v>0</v>
      </c>
      <c r="FN31" s="85">
        <f t="shared" si="356"/>
        <v>0</v>
      </c>
      <c r="FO31" s="85">
        <f t="shared" si="356"/>
        <v>0</v>
      </c>
      <c r="FP31" s="85">
        <f t="shared" si="356"/>
        <v>0</v>
      </c>
      <c r="FQ31" s="85">
        <f t="shared" si="356"/>
        <v>0</v>
      </c>
      <c r="FR31" s="85">
        <f t="shared" si="356"/>
        <v>8.81</v>
      </c>
      <c r="FS31" s="85">
        <f t="shared" si="356"/>
        <v>0</v>
      </c>
      <c r="FT31" s="85">
        <f t="shared" si="356"/>
        <v>0</v>
      </c>
      <c r="FU31" s="85">
        <f t="shared" si="356"/>
        <v>0</v>
      </c>
      <c r="FV31" s="85">
        <f t="shared" si="356"/>
        <v>0.95</v>
      </c>
      <c r="FW31" s="85">
        <f t="shared" si="356"/>
        <v>3.16</v>
      </c>
      <c r="FX31" s="85">
        <f t="shared" si="356"/>
        <v>4.8</v>
      </c>
      <c r="FY31" s="85">
        <f t="shared" si="356"/>
        <v>4.16</v>
      </c>
      <c r="FZ31" s="85">
        <f t="shared" si="356"/>
        <v>8.92</v>
      </c>
      <c r="GA31" s="85">
        <f t="shared" si="356"/>
        <v>13.5</v>
      </c>
      <c r="GB31" s="85">
        <f t="shared" si="356"/>
        <v>5.6</v>
      </c>
      <c r="GC31" s="85">
        <f t="shared" si="356"/>
        <v>0</v>
      </c>
      <c r="GD31" s="85">
        <f t="shared" si="356"/>
        <v>0</v>
      </c>
      <c r="GE31" s="85">
        <f t="shared" si="356"/>
        <v>0</v>
      </c>
      <c r="GF31" s="85">
        <f t="shared" si="356"/>
        <v>0</v>
      </c>
      <c r="GG31" s="85">
        <f t="shared" si="356"/>
        <v>0</v>
      </c>
      <c r="GH31" s="85">
        <f t="shared" si="356"/>
        <v>0</v>
      </c>
      <c r="GI31" s="85">
        <f t="shared" si="356"/>
        <v>0</v>
      </c>
      <c r="GJ31" s="85">
        <f t="shared" si="356"/>
        <v>1.31</v>
      </c>
      <c r="GK31" s="85">
        <f t="shared" si="356"/>
        <v>0</v>
      </c>
      <c r="GL31" s="85">
        <f t="shared" ref="GL31:IW31" si="357">GL14</f>
        <v>0</v>
      </c>
      <c r="GM31" s="85">
        <f t="shared" si="357"/>
        <v>14.07</v>
      </c>
      <c r="GN31" s="85">
        <f t="shared" si="357"/>
        <v>0</v>
      </c>
      <c r="GO31" s="85">
        <f t="shared" si="357"/>
        <v>0</v>
      </c>
      <c r="GP31" s="85">
        <f t="shared" si="357"/>
        <v>0</v>
      </c>
      <c r="GQ31" s="85">
        <f t="shared" si="357"/>
        <v>0</v>
      </c>
      <c r="GR31" s="85">
        <f t="shared" si="357"/>
        <v>0</v>
      </c>
      <c r="GS31" s="85">
        <f t="shared" si="357"/>
        <v>0</v>
      </c>
      <c r="GT31" s="85">
        <f t="shared" si="357"/>
        <v>0</v>
      </c>
      <c r="GU31" s="85">
        <f t="shared" si="357"/>
        <v>0</v>
      </c>
      <c r="GV31" s="85">
        <f t="shared" si="357"/>
        <v>0</v>
      </c>
      <c r="GW31" s="85">
        <f t="shared" si="357"/>
        <v>0.92</v>
      </c>
      <c r="GX31" s="85">
        <f t="shared" si="357"/>
        <v>1.79</v>
      </c>
      <c r="GY31" s="85">
        <f t="shared" si="357"/>
        <v>0</v>
      </c>
      <c r="GZ31" s="85">
        <f t="shared" si="357"/>
        <v>0</v>
      </c>
      <c r="HA31" s="85">
        <f t="shared" si="357"/>
        <v>0</v>
      </c>
      <c r="HB31" s="85">
        <f t="shared" si="357"/>
        <v>0</v>
      </c>
      <c r="HC31" s="85">
        <f t="shared" si="357"/>
        <v>0</v>
      </c>
      <c r="HD31" s="85">
        <f t="shared" si="357"/>
        <v>0</v>
      </c>
      <c r="HE31" s="85">
        <f t="shared" si="357"/>
        <v>0</v>
      </c>
      <c r="HF31" s="85">
        <f t="shared" si="357"/>
        <v>0</v>
      </c>
      <c r="HG31" s="85">
        <f t="shared" si="357"/>
        <v>0</v>
      </c>
      <c r="HH31" s="85">
        <f t="shared" si="357"/>
        <v>0</v>
      </c>
      <c r="HI31" s="85">
        <f t="shared" si="357"/>
        <v>0</v>
      </c>
      <c r="HJ31" s="85">
        <f t="shared" si="357"/>
        <v>1.87</v>
      </c>
      <c r="HK31" s="85">
        <f t="shared" si="357"/>
        <v>1.61</v>
      </c>
      <c r="HL31" s="85">
        <f t="shared" si="357"/>
        <v>6.28</v>
      </c>
      <c r="HM31" s="85">
        <f t="shared" si="357"/>
        <v>7.25</v>
      </c>
      <c r="HN31" s="85">
        <f t="shared" si="357"/>
        <v>10.74</v>
      </c>
      <c r="HO31" s="85">
        <f t="shared" si="357"/>
        <v>5.14</v>
      </c>
      <c r="HP31" s="85">
        <f t="shared" si="357"/>
        <v>0</v>
      </c>
      <c r="HQ31" s="85">
        <f t="shared" si="357"/>
        <v>14.16</v>
      </c>
      <c r="HR31" s="85">
        <f t="shared" si="357"/>
        <v>12.06</v>
      </c>
      <c r="HS31" s="85">
        <f t="shared" si="357"/>
        <v>32.950000000000003</v>
      </c>
      <c r="HT31" s="85">
        <f t="shared" si="357"/>
        <v>0</v>
      </c>
      <c r="HU31" s="85">
        <f t="shared" si="357"/>
        <v>0</v>
      </c>
      <c r="HV31" s="85">
        <f t="shared" si="357"/>
        <v>21.16</v>
      </c>
      <c r="HW31" s="85">
        <f t="shared" si="357"/>
        <v>2.39</v>
      </c>
      <c r="HX31" s="85">
        <f t="shared" si="357"/>
        <v>2.34</v>
      </c>
      <c r="HY31" s="85">
        <f t="shared" si="357"/>
        <v>5.76</v>
      </c>
      <c r="HZ31" s="85">
        <f t="shared" si="357"/>
        <v>0</v>
      </c>
      <c r="IA31" s="85">
        <f t="shared" si="357"/>
        <v>0</v>
      </c>
      <c r="IB31" s="85">
        <f t="shared" si="357"/>
        <v>0</v>
      </c>
      <c r="IC31" s="85">
        <f t="shared" si="357"/>
        <v>0</v>
      </c>
      <c r="ID31" s="85">
        <f t="shared" si="357"/>
        <v>0</v>
      </c>
      <c r="IE31" s="85">
        <f t="shared" si="357"/>
        <v>0</v>
      </c>
      <c r="IF31" s="85">
        <f t="shared" si="357"/>
        <v>0</v>
      </c>
      <c r="IG31" s="85">
        <f t="shared" si="357"/>
        <v>0</v>
      </c>
      <c r="IH31" s="85">
        <f t="shared" si="357"/>
        <v>0</v>
      </c>
      <c r="II31" s="85">
        <f t="shared" si="357"/>
        <v>0</v>
      </c>
      <c r="IJ31" s="85">
        <f t="shared" si="357"/>
        <v>3.71</v>
      </c>
      <c r="IK31" s="85">
        <f t="shared" si="357"/>
        <v>0</v>
      </c>
      <c r="IL31" s="85">
        <f t="shared" si="357"/>
        <v>0</v>
      </c>
      <c r="IM31" s="85">
        <f t="shared" si="357"/>
        <v>0</v>
      </c>
      <c r="IN31" s="85">
        <f t="shared" si="357"/>
        <v>0</v>
      </c>
      <c r="IO31" s="85">
        <f t="shared" si="357"/>
        <v>0</v>
      </c>
      <c r="IP31" s="85">
        <f t="shared" si="357"/>
        <v>0</v>
      </c>
      <c r="IQ31" s="85">
        <f t="shared" si="357"/>
        <v>0</v>
      </c>
      <c r="IR31" s="85">
        <f t="shared" si="357"/>
        <v>0</v>
      </c>
      <c r="IS31" s="85">
        <f t="shared" si="357"/>
        <v>0</v>
      </c>
      <c r="IT31" s="85">
        <f t="shared" si="357"/>
        <v>0</v>
      </c>
      <c r="IU31" s="85">
        <f t="shared" si="357"/>
        <v>0</v>
      </c>
      <c r="IV31" s="85">
        <f t="shared" si="357"/>
        <v>0</v>
      </c>
      <c r="IW31" s="85">
        <f t="shared" si="357"/>
        <v>1.67</v>
      </c>
      <c r="IX31" s="85">
        <f t="shared" ref="IX31:LI31" si="358">IX14</f>
        <v>1.81</v>
      </c>
      <c r="IY31" s="85">
        <f t="shared" si="358"/>
        <v>2.75</v>
      </c>
      <c r="IZ31" s="85">
        <f t="shared" si="358"/>
        <v>3.9</v>
      </c>
      <c r="JA31" s="85">
        <f t="shared" si="358"/>
        <v>0</v>
      </c>
      <c r="JB31" s="85">
        <f t="shared" si="358"/>
        <v>0</v>
      </c>
      <c r="JC31" s="85">
        <f t="shared" si="358"/>
        <v>0</v>
      </c>
      <c r="JD31" s="85">
        <f t="shared" si="358"/>
        <v>0</v>
      </c>
      <c r="JE31" s="85">
        <f t="shared" si="358"/>
        <v>0</v>
      </c>
      <c r="JF31" s="85">
        <f t="shared" si="358"/>
        <v>0</v>
      </c>
      <c r="JG31" s="85">
        <f t="shared" si="358"/>
        <v>0</v>
      </c>
      <c r="JH31" s="85">
        <f t="shared" si="358"/>
        <v>0</v>
      </c>
      <c r="JI31" s="85">
        <f t="shared" si="358"/>
        <v>0</v>
      </c>
      <c r="JJ31" s="85">
        <f t="shared" si="358"/>
        <v>3.13</v>
      </c>
      <c r="JK31" s="85">
        <f t="shared" si="358"/>
        <v>3.34</v>
      </c>
      <c r="JL31" s="85">
        <f t="shared" si="358"/>
        <v>5.98</v>
      </c>
      <c r="JM31" s="85">
        <f t="shared" si="358"/>
        <v>3.75</v>
      </c>
      <c r="JN31" s="85">
        <f t="shared" si="358"/>
        <v>8.74</v>
      </c>
      <c r="JO31" s="85">
        <f t="shared" si="358"/>
        <v>5.27</v>
      </c>
      <c r="JP31" s="85">
        <f t="shared" si="358"/>
        <v>0</v>
      </c>
      <c r="JQ31" s="85">
        <f t="shared" si="358"/>
        <v>0</v>
      </c>
      <c r="JR31" s="85">
        <f t="shared" si="358"/>
        <v>18.079999999999998</v>
      </c>
      <c r="JS31" s="85">
        <f t="shared" si="358"/>
        <v>0</v>
      </c>
      <c r="JT31" s="85">
        <f t="shared" si="358"/>
        <v>0</v>
      </c>
      <c r="JU31" s="85">
        <f t="shared" si="358"/>
        <v>0</v>
      </c>
      <c r="JV31" s="85">
        <f t="shared" si="358"/>
        <v>0</v>
      </c>
      <c r="JW31" s="85">
        <f t="shared" si="358"/>
        <v>2.39</v>
      </c>
      <c r="JX31" s="85">
        <f t="shared" si="358"/>
        <v>3.05</v>
      </c>
      <c r="JY31" s="85">
        <f t="shared" si="358"/>
        <v>3.58</v>
      </c>
      <c r="JZ31" s="85">
        <f t="shared" si="358"/>
        <v>9.17</v>
      </c>
      <c r="KA31" s="85">
        <f t="shared" si="358"/>
        <v>8.3699999999999992</v>
      </c>
      <c r="KB31" s="85">
        <f t="shared" si="358"/>
        <v>8.31</v>
      </c>
      <c r="KC31" s="85">
        <f t="shared" si="358"/>
        <v>6.55</v>
      </c>
      <c r="KD31" s="85">
        <f t="shared" si="358"/>
        <v>17.73</v>
      </c>
      <c r="KE31" s="85">
        <f t="shared" si="358"/>
        <v>19.46</v>
      </c>
      <c r="KF31" s="85">
        <f t="shared" si="358"/>
        <v>64.09</v>
      </c>
      <c r="KG31" s="85">
        <f t="shared" si="358"/>
        <v>50.92</v>
      </c>
      <c r="KH31" s="85">
        <f t="shared" si="358"/>
        <v>0</v>
      </c>
      <c r="KI31" s="85">
        <f t="shared" si="358"/>
        <v>18.71</v>
      </c>
      <c r="KJ31" s="85">
        <f t="shared" si="358"/>
        <v>10.039999999999999</v>
      </c>
      <c r="KK31" s="85">
        <f t="shared" si="358"/>
        <v>22.12</v>
      </c>
      <c r="KL31" s="85">
        <f t="shared" si="358"/>
        <v>3.15</v>
      </c>
      <c r="KM31" s="85">
        <f t="shared" si="358"/>
        <v>13.25</v>
      </c>
      <c r="KN31" s="85">
        <f t="shared" si="358"/>
        <v>2.54</v>
      </c>
      <c r="KO31" s="85">
        <f t="shared" si="358"/>
        <v>9.8000000000000007</v>
      </c>
      <c r="KP31" s="85">
        <f t="shared" si="358"/>
        <v>3.33</v>
      </c>
      <c r="KQ31" s="85">
        <f t="shared" si="358"/>
        <v>0</v>
      </c>
      <c r="KR31" s="85">
        <f t="shared" si="358"/>
        <v>1.68</v>
      </c>
      <c r="KS31" s="85">
        <f t="shared" si="358"/>
        <v>5.3</v>
      </c>
      <c r="KT31" s="85">
        <f t="shared" si="358"/>
        <v>3.32</v>
      </c>
      <c r="KU31" s="85">
        <f t="shared" si="358"/>
        <v>5.12</v>
      </c>
      <c r="KV31" s="85">
        <f t="shared" si="358"/>
        <v>3.75</v>
      </c>
      <c r="KW31" s="85">
        <f t="shared" si="358"/>
        <v>6.86</v>
      </c>
      <c r="KX31" s="85">
        <f t="shared" si="358"/>
        <v>10.79</v>
      </c>
      <c r="KY31" s="85">
        <f t="shared" si="358"/>
        <v>37.799999999999997</v>
      </c>
      <c r="KZ31" s="85">
        <f t="shared" si="358"/>
        <v>3.21</v>
      </c>
      <c r="LA31" s="85">
        <f t="shared" si="358"/>
        <v>4.3899999999999997</v>
      </c>
      <c r="LB31" s="85">
        <f t="shared" si="358"/>
        <v>3.18</v>
      </c>
      <c r="LC31" s="85">
        <f t="shared" si="358"/>
        <v>2.46</v>
      </c>
      <c r="LD31" s="85">
        <f t="shared" si="358"/>
        <v>4</v>
      </c>
      <c r="LE31" s="85">
        <f t="shared" si="358"/>
        <v>7</v>
      </c>
      <c r="LF31" s="85">
        <f t="shared" si="358"/>
        <v>1.19</v>
      </c>
      <c r="LG31" s="85">
        <f t="shared" si="358"/>
        <v>1.78</v>
      </c>
      <c r="LH31" s="85">
        <f t="shared" si="358"/>
        <v>2.15</v>
      </c>
      <c r="LI31" s="85">
        <f t="shared" si="358"/>
        <v>1.03</v>
      </c>
      <c r="LJ31" s="85">
        <f t="shared" ref="LJ31:LO31" si="359">LJ14</f>
        <v>12.31</v>
      </c>
      <c r="LK31" s="85">
        <f t="shared" si="359"/>
        <v>0.99</v>
      </c>
      <c r="LL31" s="85">
        <f t="shared" si="359"/>
        <v>1.83</v>
      </c>
      <c r="LM31" s="85">
        <f t="shared" si="359"/>
        <v>1.66</v>
      </c>
      <c r="LN31" s="85">
        <f t="shared" si="359"/>
        <v>1.26</v>
      </c>
      <c r="LO31" s="85">
        <f t="shared" si="359"/>
        <v>25.74</v>
      </c>
    </row>
    <row r="32" spans="1:327" x14ac:dyDescent="0.2">
      <c r="A32" s="85" t="s">
        <v>23</v>
      </c>
      <c r="B32" s="85">
        <f t="shared" ref="B32:BM32" si="360">B15</f>
        <v>7</v>
      </c>
      <c r="C32" s="85">
        <f t="shared" si="360"/>
        <v>5.69</v>
      </c>
      <c r="D32" s="85">
        <f t="shared" si="360"/>
        <v>4</v>
      </c>
      <c r="E32" s="85">
        <f t="shared" si="360"/>
        <v>2.72</v>
      </c>
      <c r="F32" s="85">
        <f t="shared" si="360"/>
        <v>2.6</v>
      </c>
      <c r="G32" s="85">
        <f t="shared" si="360"/>
        <v>2.44</v>
      </c>
      <c r="H32" s="85">
        <f t="shared" si="360"/>
        <v>3.05</v>
      </c>
      <c r="I32" s="85">
        <f t="shared" si="360"/>
        <v>1.75</v>
      </c>
      <c r="J32" s="85">
        <f t="shared" si="360"/>
        <v>4.6500000000000004</v>
      </c>
      <c r="K32" s="85">
        <f t="shared" si="360"/>
        <v>1.3</v>
      </c>
      <c r="L32" s="85">
        <f t="shared" si="360"/>
        <v>1.62</v>
      </c>
      <c r="M32" s="85">
        <f t="shared" si="360"/>
        <v>2.7</v>
      </c>
      <c r="N32" s="85">
        <f t="shared" si="360"/>
        <v>5.37</v>
      </c>
      <c r="O32" s="85">
        <f t="shared" si="360"/>
        <v>1</v>
      </c>
      <c r="P32" s="85">
        <f t="shared" si="360"/>
        <v>3.16</v>
      </c>
      <c r="Q32" s="85">
        <f t="shared" si="360"/>
        <v>2.02</v>
      </c>
      <c r="R32" s="85">
        <f t="shared" si="360"/>
        <v>2.2999999999999998</v>
      </c>
      <c r="S32" s="85">
        <f t="shared" si="360"/>
        <v>2.29</v>
      </c>
      <c r="T32" s="85">
        <f t="shared" si="360"/>
        <v>2.96</v>
      </c>
      <c r="U32" s="85">
        <f t="shared" si="360"/>
        <v>0.92</v>
      </c>
      <c r="V32" s="85">
        <f t="shared" si="360"/>
        <v>2</v>
      </c>
      <c r="W32" s="85">
        <f t="shared" si="360"/>
        <v>1.22</v>
      </c>
      <c r="X32" s="85">
        <f t="shared" si="360"/>
        <v>1.17</v>
      </c>
      <c r="Y32" s="85">
        <f t="shared" si="360"/>
        <v>1.32</v>
      </c>
      <c r="Z32" s="85">
        <f t="shared" si="360"/>
        <v>1.82</v>
      </c>
      <c r="AA32" s="85">
        <f t="shared" si="360"/>
        <v>0</v>
      </c>
      <c r="AB32" s="85">
        <f t="shared" si="360"/>
        <v>0.88</v>
      </c>
      <c r="AC32" s="85">
        <f t="shared" si="360"/>
        <v>0</v>
      </c>
      <c r="AD32" s="85">
        <f t="shared" si="360"/>
        <v>0</v>
      </c>
      <c r="AE32" s="85">
        <f t="shared" si="360"/>
        <v>0.87</v>
      </c>
      <c r="AF32" s="85">
        <f t="shared" si="360"/>
        <v>0</v>
      </c>
      <c r="AG32" s="85">
        <f t="shared" si="360"/>
        <v>0</v>
      </c>
      <c r="AH32" s="85">
        <f t="shared" si="360"/>
        <v>0</v>
      </c>
      <c r="AI32" s="85">
        <f t="shared" si="360"/>
        <v>0</v>
      </c>
      <c r="AJ32" s="85">
        <f t="shared" si="360"/>
        <v>1.74</v>
      </c>
      <c r="AK32" s="85">
        <f t="shared" si="360"/>
        <v>0.91</v>
      </c>
      <c r="AL32" s="85">
        <f t="shared" si="360"/>
        <v>1.39</v>
      </c>
      <c r="AM32" s="85">
        <f t="shared" si="360"/>
        <v>0</v>
      </c>
      <c r="AN32" s="85">
        <f t="shared" si="360"/>
        <v>0</v>
      </c>
      <c r="AO32" s="85">
        <f t="shared" si="360"/>
        <v>0.91</v>
      </c>
      <c r="AP32" s="85">
        <f t="shared" si="360"/>
        <v>0</v>
      </c>
      <c r="AQ32" s="85">
        <f t="shared" si="360"/>
        <v>0</v>
      </c>
      <c r="AR32" s="85">
        <f t="shared" si="360"/>
        <v>0</v>
      </c>
      <c r="AS32" s="85">
        <f t="shared" si="360"/>
        <v>0</v>
      </c>
      <c r="AT32" s="85">
        <f t="shared" si="360"/>
        <v>0</v>
      </c>
      <c r="AU32" s="85">
        <f t="shared" si="360"/>
        <v>0</v>
      </c>
      <c r="AV32" s="85">
        <f t="shared" si="360"/>
        <v>0</v>
      </c>
      <c r="AW32" s="85">
        <f t="shared" si="360"/>
        <v>1.04</v>
      </c>
      <c r="AX32" s="85">
        <f t="shared" si="360"/>
        <v>0</v>
      </c>
      <c r="AY32" s="85">
        <f t="shared" si="360"/>
        <v>0</v>
      </c>
      <c r="AZ32" s="85">
        <f t="shared" si="360"/>
        <v>1.63</v>
      </c>
      <c r="BA32" s="85">
        <f t="shared" si="360"/>
        <v>1.19</v>
      </c>
      <c r="BB32" s="85">
        <f t="shared" si="360"/>
        <v>1.31</v>
      </c>
      <c r="BC32" s="85">
        <f t="shared" si="360"/>
        <v>0</v>
      </c>
      <c r="BD32" s="85">
        <f t="shared" si="360"/>
        <v>1.29</v>
      </c>
      <c r="BE32" s="85">
        <f t="shared" si="360"/>
        <v>0.76</v>
      </c>
      <c r="BF32" s="85">
        <f t="shared" si="360"/>
        <v>0</v>
      </c>
      <c r="BG32" s="85">
        <f t="shared" si="360"/>
        <v>0.9</v>
      </c>
      <c r="BH32" s="85">
        <f t="shared" si="360"/>
        <v>0</v>
      </c>
      <c r="BI32" s="85">
        <f t="shared" si="360"/>
        <v>0</v>
      </c>
      <c r="BJ32" s="85">
        <f t="shared" si="360"/>
        <v>0.93</v>
      </c>
      <c r="BK32" s="85">
        <f t="shared" si="360"/>
        <v>0</v>
      </c>
      <c r="BL32" s="85">
        <f t="shared" si="360"/>
        <v>0</v>
      </c>
      <c r="BM32" s="85">
        <f t="shared" si="360"/>
        <v>0</v>
      </c>
      <c r="BN32" s="85">
        <f t="shared" ref="BN32:DY32" si="361">BN15</f>
        <v>0.92</v>
      </c>
      <c r="BO32" s="85">
        <f t="shared" si="361"/>
        <v>1</v>
      </c>
      <c r="BP32" s="85">
        <f t="shared" si="361"/>
        <v>0</v>
      </c>
      <c r="BQ32" s="85">
        <f t="shared" si="361"/>
        <v>0</v>
      </c>
      <c r="BR32" s="85">
        <f t="shared" si="361"/>
        <v>0</v>
      </c>
      <c r="BS32" s="85">
        <f t="shared" si="361"/>
        <v>0</v>
      </c>
      <c r="BT32" s="85">
        <f t="shared" si="361"/>
        <v>0</v>
      </c>
      <c r="BU32" s="85">
        <f t="shared" si="361"/>
        <v>0</v>
      </c>
      <c r="BV32" s="85">
        <f t="shared" si="361"/>
        <v>0</v>
      </c>
      <c r="BW32" s="85">
        <f t="shared" si="361"/>
        <v>1.21</v>
      </c>
      <c r="BX32" s="85">
        <f t="shared" si="361"/>
        <v>0</v>
      </c>
      <c r="BY32" s="85">
        <f t="shared" si="361"/>
        <v>0</v>
      </c>
      <c r="BZ32" s="85">
        <f t="shared" si="361"/>
        <v>0</v>
      </c>
      <c r="CA32" s="85">
        <f t="shared" si="361"/>
        <v>0</v>
      </c>
      <c r="CB32" s="85">
        <f t="shared" si="361"/>
        <v>0</v>
      </c>
      <c r="CC32" s="85">
        <f t="shared" si="361"/>
        <v>0</v>
      </c>
      <c r="CD32" s="85">
        <f t="shared" si="361"/>
        <v>0</v>
      </c>
      <c r="CE32" s="85">
        <f t="shared" si="361"/>
        <v>0</v>
      </c>
      <c r="CF32" s="85">
        <f t="shared" si="361"/>
        <v>0</v>
      </c>
      <c r="CG32" s="85">
        <f t="shared" si="361"/>
        <v>0</v>
      </c>
      <c r="CH32" s="85">
        <f t="shared" si="361"/>
        <v>0</v>
      </c>
      <c r="CI32" s="85">
        <f t="shared" si="361"/>
        <v>0</v>
      </c>
      <c r="CJ32" s="85">
        <f t="shared" si="361"/>
        <v>1.97</v>
      </c>
      <c r="CK32" s="85">
        <f t="shared" si="361"/>
        <v>0</v>
      </c>
      <c r="CL32" s="85">
        <f t="shared" si="361"/>
        <v>0.98</v>
      </c>
      <c r="CM32" s="85">
        <f t="shared" si="361"/>
        <v>0</v>
      </c>
      <c r="CN32" s="85">
        <f t="shared" si="361"/>
        <v>0</v>
      </c>
      <c r="CO32" s="85">
        <f t="shared" si="361"/>
        <v>2.12</v>
      </c>
      <c r="CP32" s="85">
        <f t="shared" si="361"/>
        <v>0</v>
      </c>
      <c r="CQ32" s="85">
        <f t="shared" si="361"/>
        <v>0</v>
      </c>
      <c r="CR32" s="85">
        <f t="shared" si="361"/>
        <v>0</v>
      </c>
      <c r="CS32" s="85">
        <f t="shared" si="361"/>
        <v>0</v>
      </c>
      <c r="CT32" s="85">
        <f t="shared" si="361"/>
        <v>0</v>
      </c>
      <c r="CU32" s="85">
        <f t="shared" si="361"/>
        <v>0</v>
      </c>
      <c r="CV32" s="85">
        <f t="shared" si="361"/>
        <v>0</v>
      </c>
      <c r="CW32" s="85">
        <f t="shared" si="361"/>
        <v>0.95</v>
      </c>
      <c r="CX32" s="85">
        <f t="shared" si="361"/>
        <v>0</v>
      </c>
      <c r="CY32" s="85">
        <f t="shared" si="361"/>
        <v>0</v>
      </c>
      <c r="CZ32" s="85">
        <f t="shared" si="361"/>
        <v>0</v>
      </c>
      <c r="DA32" s="85">
        <f t="shared" si="361"/>
        <v>0</v>
      </c>
      <c r="DB32" s="85">
        <f t="shared" si="361"/>
        <v>0</v>
      </c>
      <c r="DC32" s="85">
        <f t="shared" si="361"/>
        <v>0</v>
      </c>
      <c r="DD32" s="85">
        <f t="shared" si="361"/>
        <v>0</v>
      </c>
      <c r="DE32" s="85">
        <f t="shared" si="361"/>
        <v>0</v>
      </c>
      <c r="DF32" s="85">
        <f t="shared" si="361"/>
        <v>0</v>
      </c>
      <c r="DG32" s="85">
        <f t="shared" si="361"/>
        <v>0</v>
      </c>
      <c r="DH32" s="85">
        <f t="shared" si="361"/>
        <v>0</v>
      </c>
      <c r="DI32" s="85">
        <f t="shared" si="361"/>
        <v>0</v>
      </c>
      <c r="DJ32" s="85">
        <f t="shared" si="361"/>
        <v>1.29</v>
      </c>
      <c r="DK32" s="85">
        <f t="shared" si="361"/>
        <v>0</v>
      </c>
      <c r="DL32" s="85">
        <f t="shared" si="361"/>
        <v>1.52</v>
      </c>
      <c r="DM32" s="85">
        <f t="shared" si="361"/>
        <v>0</v>
      </c>
      <c r="DN32" s="85">
        <f t="shared" si="361"/>
        <v>0</v>
      </c>
      <c r="DO32" s="85">
        <f t="shared" si="361"/>
        <v>0</v>
      </c>
      <c r="DP32" s="85">
        <f t="shared" si="361"/>
        <v>0</v>
      </c>
      <c r="DQ32" s="85">
        <f t="shared" si="361"/>
        <v>0</v>
      </c>
      <c r="DR32" s="85">
        <f t="shared" si="361"/>
        <v>0</v>
      </c>
      <c r="DS32" s="85">
        <f t="shared" si="361"/>
        <v>0</v>
      </c>
      <c r="DT32" s="85">
        <f t="shared" si="361"/>
        <v>0</v>
      </c>
      <c r="DU32" s="85">
        <f t="shared" si="361"/>
        <v>0</v>
      </c>
      <c r="DV32" s="85">
        <f t="shared" si="361"/>
        <v>0</v>
      </c>
      <c r="DW32" s="85">
        <f t="shared" si="361"/>
        <v>1.1200000000000001</v>
      </c>
      <c r="DX32" s="85">
        <f t="shared" si="361"/>
        <v>1.0900000000000001</v>
      </c>
      <c r="DY32" s="85">
        <f t="shared" si="361"/>
        <v>1.21</v>
      </c>
      <c r="DZ32" s="85">
        <f t="shared" ref="DZ32:GK32" si="362">DZ15</f>
        <v>0.92</v>
      </c>
      <c r="EA32" s="85">
        <f t="shared" si="362"/>
        <v>0.89</v>
      </c>
      <c r="EB32" s="85">
        <f t="shared" si="362"/>
        <v>2.04</v>
      </c>
      <c r="EC32" s="85">
        <f t="shared" si="362"/>
        <v>2.44</v>
      </c>
      <c r="ED32" s="85">
        <f t="shared" si="362"/>
        <v>0.89</v>
      </c>
      <c r="EE32" s="85">
        <f t="shared" si="362"/>
        <v>2</v>
      </c>
      <c r="EF32" s="85">
        <f t="shared" si="362"/>
        <v>0.9</v>
      </c>
      <c r="EG32" s="85">
        <f t="shared" si="362"/>
        <v>0</v>
      </c>
      <c r="EH32" s="85">
        <f t="shared" si="362"/>
        <v>0.95</v>
      </c>
      <c r="EI32" s="85">
        <f t="shared" si="362"/>
        <v>0.89</v>
      </c>
      <c r="EJ32" s="85">
        <f t="shared" si="362"/>
        <v>1.21</v>
      </c>
      <c r="EK32" s="85">
        <f t="shared" si="362"/>
        <v>0.94</v>
      </c>
      <c r="EL32" s="85">
        <f t="shared" si="362"/>
        <v>0</v>
      </c>
      <c r="EM32" s="85">
        <f t="shared" si="362"/>
        <v>0</v>
      </c>
      <c r="EN32" s="85">
        <f t="shared" si="362"/>
        <v>0</v>
      </c>
      <c r="EO32" s="85">
        <f t="shared" si="362"/>
        <v>0</v>
      </c>
      <c r="EP32" s="85">
        <f t="shared" si="362"/>
        <v>0</v>
      </c>
      <c r="EQ32" s="85">
        <f t="shared" si="362"/>
        <v>0</v>
      </c>
      <c r="ER32" s="85">
        <f t="shared" si="362"/>
        <v>0</v>
      </c>
      <c r="ES32" s="85">
        <f t="shared" si="362"/>
        <v>0</v>
      </c>
      <c r="ET32" s="85">
        <f t="shared" si="362"/>
        <v>0</v>
      </c>
      <c r="EU32" s="85">
        <f t="shared" si="362"/>
        <v>0</v>
      </c>
      <c r="EV32" s="85">
        <f t="shared" si="362"/>
        <v>0</v>
      </c>
      <c r="EW32" s="85">
        <f t="shared" si="362"/>
        <v>1.35</v>
      </c>
      <c r="EX32" s="85">
        <f t="shared" si="362"/>
        <v>1.18</v>
      </c>
      <c r="EY32" s="85">
        <f t="shared" si="362"/>
        <v>6.32</v>
      </c>
      <c r="EZ32" s="85">
        <f t="shared" si="362"/>
        <v>0.98</v>
      </c>
      <c r="FA32" s="85">
        <f t="shared" si="362"/>
        <v>0.88</v>
      </c>
      <c r="FB32" s="85">
        <f t="shared" si="362"/>
        <v>0</v>
      </c>
      <c r="FC32" s="85">
        <f t="shared" si="362"/>
        <v>0</v>
      </c>
      <c r="FD32" s="85">
        <f t="shared" si="362"/>
        <v>0</v>
      </c>
      <c r="FE32" s="85">
        <f t="shared" si="362"/>
        <v>0</v>
      </c>
      <c r="FF32" s="85">
        <f t="shared" si="362"/>
        <v>0</v>
      </c>
      <c r="FG32" s="85">
        <f t="shared" si="362"/>
        <v>0</v>
      </c>
      <c r="FH32" s="85">
        <f t="shared" si="362"/>
        <v>0</v>
      </c>
      <c r="FI32" s="85">
        <f t="shared" si="362"/>
        <v>0</v>
      </c>
      <c r="FJ32" s="85">
        <f t="shared" si="362"/>
        <v>0.91</v>
      </c>
      <c r="FK32" s="85">
        <f t="shared" si="362"/>
        <v>0</v>
      </c>
      <c r="FL32" s="85">
        <f t="shared" si="362"/>
        <v>0</v>
      </c>
      <c r="FM32" s="85">
        <f t="shared" si="362"/>
        <v>0</v>
      </c>
      <c r="FN32" s="85">
        <f t="shared" si="362"/>
        <v>0</v>
      </c>
      <c r="FO32" s="85">
        <f t="shared" si="362"/>
        <v>0</v>
      </c>
      <c r="FP32" s="85">
        <f t="shared" si="362"/>
        <v>0</v>
      </c>
      <c r="FQ32" s="85">
        <f t="shared" si="362"/>
        <v>0</v>
      </c>
      <c r="FR32" s="85">
        <f t="shared" si="362"/>
        <v>0.88</v>
      </c>
      <c r="FS32" s="85">
        <f t="shared" si="362"/>
        <v>0</v>
      </c>
      <c r="FT32" s="85">
        <f t="shared" si="362"/>
        <v>0</v>
      </c>
      <c r="FU32" s="85">
        <f t="shared" si="362"/>
        <v>0</v>
      </c>
      <c r="FV32" s="85">
        <f t="shared" si="362"/>
        <v>0.95</v>
      </c>
      <c r="FW32" s="85">
        <f t="shared" si="362"/>
        <v>1.35</v>
      </c>
      <c r="FX32" s="85">
        <f t="shared" si="362"/>
        <v>1.1499999999999999</v>
      </c>
      <c r="FY32" s="85">
        <f t="shared" si="362"/>
        <v>0.96</v>
      </c>
      <c r="FZ32" s="85">
        <f t="shared" si="362"/>
        <v>1</v>
      </c>
      <c r="GA32" s="85">
        <f t="shared" si="362"/>
        <v>1.4</v>
      </c>
      <c r="GB32" s="85">
        <f t="shared" si="362"/>
        <v>0.93</v>
      </c>
      <c r="GC32" s="85">
        <f t="shared" si="362"/>
        <v>0</v>
      </c>
      <c r="GD32" s="85">
        <f t="shared" si="362"/>
        <v>0</v>
      </c>
      <c r="GE32" s="85">
        <f t="shared" si="362"/>
        <v>0</v>
      </c>
      <c r="GF32" s="85">
        <f t="shared" si="362"/>
        <v>0</v>
      </c>
      <c r="GG32" s="85">
        <f t="shared" si="362"/>
        <v>0</v>
      </c>
      <c r="GH32" s="85">
        <f t="shared" si="362"/>
        <v>0</v>
      </c>
      <c r="GI32" s="85">
        <f t="shared" si="362"/>
        <v>0</v>
      </c>
      <c r="GJ32" s="85">
        <f t="shared" si="362"/>
        <v>1.17</v>
      </c>
      <c r="GK32" s="85">
        <f t="shared" si="362"/>
        <v>0</v>
      </c>
      <c r="GL32" s="85">
        <f t="shared" ref="GL32:IW32" si="363">GL15</f>
        <v>0</v>
      </c>
      <c r="GM32" s="85">
        <f t="shared" si="363"/>
        <v>2.17</v>
      </c>
      <c r="GN32" s="85">
        <f t="shared" si="363"/>
        <v>0</v>
      </c>
      <c r="GO32" s="85">
        <f t="shared" si="363"/>
        <v>0</v>
      </c>
      <c r="GP32" s="85">
        <f t="shared" si="363"/>
        <v>0</v>
      </c>
      <c r="GQ32" s="85">
        <f t="shared" si="363"/>
        <v>0</v>
      </c>
      <c r="GR32" s="85">
        <f t="shared" si="363"/>
        <v>0</v>
      </c>
      <c r="GS32" s="85">
        <f t="shared" si="363"/>
        <v>0</v>
      </c>
      <c r="GT32" s="85">
        <f t="shared" si="363"/>
        <v>0</v>
      </c>
      <c r="GU32" s="85">
        <f t="shared" si="363"/>
        <v>0</v>
      </c>
      <c r="GV32" s="85">
        <f t="shared" si="363"/>
        <v>0</v>
      </c>
      <c r="GW32" s="85">
        <f t="shared" si="363"/>
        <v>0.92</v>
      </c>
      <c r="GX32" s="85">
        <f t="shared" si="363"/>
        <v>0.9</v>
      </c>
      <c r="GY32" s="85">
        <f t="shared" si="363"/>
        <v>0</v>
      </c>
      <c r="GZ32" s="85">
        <f t="shared" si="363"/>
        <v>0</v>
      </c>
      <c r="HA32" s="85">
        <f t="shared" si="363"/>
        <v>0</v>
      </c>
      <c r="HB32" s="85">
        <f t="shared" si="363"/>
        <v>0</v>
      </c>
      <c r="HC32" s="85">
        <f t="shared" si="363"/>
        <v>0</v>
      </c>
      <c r="HD32" s="85">
        <f t="shared" si="363"/>
        <v>0</v>
      </c>
      <c r="HE32" s="85">
        <f t="shared" si="363"/>
        <v>0</v>
      </c>
      <c r="HF32" s="85">
        <f t="shared" si="363"/>
        <v>0</v>
      </c>
      <c r="HG32" s="85">
        <f t="shared" si="363"/>
        <v>0</v>
      </c>
      <c r="HH32" s="85">
        <f t="shared" si="363"/>
        <v>0</v>
      </c>
      <c r="HI32" s="85">
        <f t="shared" si="363"/>
        <v>0</v>
      </c>
      <c r="HJ32" s="85">
        <f t="shared" si="363"/>
        <v>1.37</v>
      </c>
      <c r="HK32" s="85">
        <f t="shared" si="363"/>
        <v>0.81</v>
      </c>
      <c r="HL32" s="85">
        <f t="shared" si="363"/>
        <v>2.02</v>
      </c>
      <c r="HM32" s="85">
        <f t="shared" si="363"/>
        <v>1.24</v>
      </c>
      <c r="HN32" s="85">
        <f t="shared" si="363"/>
        <v>2.02</v>
      </c>
      <c r="HO32" s="85">
        <f t="shared" si="363"/>
        <v>0.86</v>
      </c>
      <c r="HP32" s="85">
        <f t="shared" si="363"/>
        <v>0</v>
      </c>
      <c r="HQ32" s="85">
        <f t="shared" si="363"/>
        <v>0.88</v>
      </c>
      <c r="HR32" s="85">
        <f t="shared" si="363"/>
        <v>1.21</v>
      </c>
      <c r="HS32" s="85">
        <f t="shared" si="363"/>
        <v>1.76</v>
      </c>
      <c r="HT32" s="85">
        <f t="shared" si="363"/>
        <v>0</v>
      </c>
      <c r="HU32" s="85">
        <f t="shared" si="363"/>
        <v>0</v>
      </c>
      <c r="HV32" s="85">
        <f t="shared" si="363"/>
        <v>1.43</v>
      </c>
      <c r="HW32" s="85">
        <f t="shared" si="363"/>
        <v>1.47</v>
      </c>
      <c r="HX32" s="85">
        <f t="shared" si="363"/>
        <v>1.17</v>
      </c>
      <c r="HY32" s="85">
        <f t="shared" si="363"/>
        <v>1.05</v>
      </c>
      <c r="HZ32" s="85">
        <f t="shared" si="363"/>
        <v>0</v>
      </c>
      <c r="IA32" s="85">
        <f t="shared" si="363"/>
        <v>0</v>
      </c>
      <c r="IB32" s="85">
        <f t="shared" si="363"/>
        <v>0</v>
      </c>
      <c r="IC32" s="85">
        <f t="shared" si="363"/>
        <v>0</v>
      </c>
      <c r="ID32" s="85">
        <f t="shared" si="363"/>
        <v>0</v>
      </c>
      <c r="IE32" s="85">
        <f t="shared" si="363"/>
        <v>0</v>
      </c>
      <c r="IF32" s="85">
        <f t="shared" si="363"/>
        <v>0</v>
      </c>
      <c r="IG32" s="85">
        <f t="shared" si="363"/>
        <v>0</v>
      </c>
      <c r="IH32" s="85">
        <f t="shared" si="363"/>
        <v>0</v>
      </c>
      <c r="II32" s="85">
        <f t="shared" si="363"/>
        <v>0</v>
      </c>
      <c r="IJ32" s="85">
        <f t="shared" si="363"/>
        <v>1.65</v>
      </c>
      <c r="IK32" s="85">
        <f t="shared" si="363"/>
        <v>0</v>
      </c>
      <c r="IL32" s="85">
        <f t="shared" si="363"/>
        <v>0</v>
      </c>
      <c r="IM32" s="85">
        <f t="shared" si="363"/>
        <v>0</v>
      </c>
      <c r="IN32" s="85">
        <f t="shared" si="363"/>
        <v>0</v>
      </c>
      <c r="IO32" s="85">
        <f t="shared" si="363"/>
        <v>0</v>
      </c>
      <c r="IP32" s="85">
        <f t="shared" si="363"/>
        <v>0</v>
      </c>
      <c r="IQ32" s="85">
        <f t="shared" si="363"/>
        <v>0</v>
      </c>
      <c r="IR32" s="85">
        <f t="shared" si="363"/>
        <v>0</v>
      </c>
      <c r="IS32" s="85">
        <f t="shared" si="363"/>
        <v>0</v>
      </c>
      <c r="IT32" s="85">
        <f t="shared" si="363"/>
        <v>0</v>
      </c>
      <c r="IU32" s="85">
        <f t="shared" si="363"/>
        <v>0</v>
      </c>
      <c r="IV32" s="85">
        <f t="shared" si="363"/>
        <v>0</v>
      </c>
      <c r="IW32" s="85">
        <f t="shared" si="363"/>
        <v>1.1200000000000001</v>
      </c>
      <c r="IX32" s="85">
        <f t="shared" ref="IX32:LI32" si="364">IX15</f>
        <v>0.9</v>
      </c>
      <c r="IY32" s="85">
        <f t="shared" si="364"/>
        <v>0.92</v>
      </c>
      <c r="IZ32" s="85">
        <f t="shared" si="364"/>
        <v>0.98</v>
      </c>
      <c r="JA32" s="85">
        <f t="shared" si="364"/>
        <v>0</v>
      </c>
      <c r="JB32" s="85">
        <f t="shared" si="364"/>
        <v>0</v>
      </c>
      <c r="JC32" s="85">
        <f t="shared" si="364"/>
        <v>0</v>
      </c>
      <c r="JD32" s="85">
        <f t="shared" si="364"/>
        <v>0</v>
      </c>
      <c r="JE32" s="85">
        <f t="shared" si="364"/>
        <v>0</v>
      </c>
      <c r="JF32" s="85">
        <f t="shared" si="364"/>
        <v>0</v>
      </c>
      <c r="JG32" s="85">
        <f t="shared" si="364"/>
        <v>0</v>
      </c>
      <c r="JH32" s="85">
        <f t="shared" si="364"/>
        <v>0</v>
      </c>
      <c r="JI32" s="85">
        <f t="shared" si="364"/>
        <v>0</v>
      </c>
      <c r="JJ32" s="85">
        <f t="shared" si="364"/>
        <v>1.46</v>
      </c>
      <c r="JK32" s="85">
        <f t="shared" si="364"/>
        <v>1.17</v>
      </c>
      <c r="JL32" s="85">
        <f t="shared" si="364"/>
        <v>0.9</v>
      </c>
      <c r="JM32" s="85">
        <f t="shared" si="364"/>
        <v>0.94</v>
      </c>
      <c r="JN32" s="85">
        <f t="shared" si="364"/>
        <v>0.87</v>
      </c>
      <c r="JO32" s="85">
        <f t="shared" si="364"/>
        <v>0.88</v>
      </c>
      <c r="JP32" s="85">
        <f t="shared" si="364"/>
        <v>0</v>
      </c>
      <c r="JQ32" s="85">
        <f t="shared" si="364"/>
        <v>0</v>
      </c>
      <c r="JR32" s="85">
        <f t="shared" si="364"/>
        <v>0.9</v>
      </c>
      <c r="JS32" s="85">
        <f t="shared" si="364"/>
        <v>0</v>
      </c>
      <c r="JT32" s="85">
        <f t="shared" si="364"/>
        <v>0</v>
      </c>
      <c r="JU32" s="85">
        <f t="shared" si="364"/>
        <v>0</v>
      </c>
      <c r="JV32" s="85">
        <f t="shared" si="364"/>
        <v>0</v>
      </c>
      <c r="JW32" s="85">
        <f t="shared" si="364"/>
        <v>1.46</v>
      </c>
      <c r="JX32" s="85">
        <f t="shared" si="364"/>
        <v>1.25</v>
      </c>
      <c r="JY32" s="85">
        <f t="shared" si="364"/>
        <v>0.93</v>
      </c>
      <c r="JZ32" s="85">
        <f t="shared" si="364"/>
        <v>1.4</v>
      </c>
      <c r="KA32" s="85">
        <f t="shared" si="364"/>
        <v>1.29</v>
      </c>
      <c r="KB32" s="85">
        <f t="shared" si="364"/>
        <v>1.17</v>
      </c>
      <c r="KC32" s="85">
        <f t="shared" si="364"/>
        <v>0.94</v>
      </c>
      <c r="KD32" s="85">
        <f t="shared" si="364"/>
        <v>0.96</v>
      </c>
      <c r="KE32" s="85">
        <f t="shared" si="364"/>
        <v>1.81</v>
      </c>
      <c r="KF32" s="85">
        <f t="shared" si="364"/>
        <v>2.44</v>
      </c>
      <c r="KG32" s="85">
        <f t="shared" si="364"/>
        <v>2.81</v>
      </c>
      <c r="KH32" s="85">
        <f t="shared" si="364"/>
        <v>0</v>
      </c>
      <c r="KI32" s="85">
        <f t="shared" si="364"/>
        <v>0.95</v>
      </c>
      <c r="KJ32" s="85">
        <f t="shared" si="364"/>
        <v>2.8</v>
      </c>
      <c r="KK32" s="85">
        <f t="shared" si="364"/>
        <v>3.22</v>
      </c>
      <c r="KL32" s="85">
        <f t="shared" si="364"/>
        <v>1.73</v>
      </c>
      <c r="KM32" s="85">
        <f t="shared" si="364"/>
        <v>2.04</v>
      </c>
      <c r="KN32" s="85">
        <f t="shared" si="364"/>
        <v>1.35</v>
      </c>
      <c r="KO32" s="85">
        <f t="shared" si="364"/>
        <v>1.82</v>
      </c>
      <c r="KP32" s="85">
        <f t="shared" si="364"/>
        <v>2.14</v>
      </c>
      <c r="KQ32" s="85">
        <f t="shared" si="364"/>
        <v>0</v>
      </c>
      <c r="KR32" s="85">
        <f t="shared" si="364"/>
        <v>1.27</v>
      </c>
      <c r="KS32" s="85">
        <f t="shared" si="364"/>
        <v>1.07</v>
      </c>
      <c r="KT32" s="85">
        <f t="shared" si="364"/>
        <v>2.3199999999999998</v>
      </c>
      <c r="KU32" s="85">
        <f t="shared" si="364"/>
        <v>1.28</v>
      </c>
      <c r="KV32" s="85">
        <f t="shared" si="364"/>
        <v>1.73</v>
      </c>
      <c r="KW32" s="85">
        <f t="shared" si="364"/>
        <v>1.28</v>
      </c>
      <c r="KX32" s="85">
        <f t="shared" si="364"/>
        <v>2.88</v>
      </c>
      <c r="KY32" s="85">
        <f t="shared" si="364"/>
        <v>3.11</v>
      </c>
      <c r="KZ32" s="85">
        <f t="shared" si="364"/>
        <v>2.0099999999999998</v>
      </c>
      <c r="LA32" s="85">
        <f t="shared" si="364"/>
        <v>2.73</v>
      </c>
      <c r="LB32" s="85">
        <f t="shared" si="364"/>
        <v>2.21</v>
      </c>
      <c r="LC32" s="85">
        <f t="shared" si="364"/>
        <v>2.4500000000000002</v>
      </c>
      <c r="LD32" s="85">
        <f t="shared" si="364"/>
        <v>1.38</v>
      </c>
      <c r="LE32" s="85">
        <f t="shared" si="364"/>
        <v>2.76</v>
      </c>
      <c r="LF32" s="85">
        <f t="shared" si="364"/>
        <v>1.19</v>
      </c>
      <c r="LG32" s="85">
        <f t="shared" si="364"/>
        <v>1.41</v>
      </c>
      <c r="LH32" s="85">
        <f t="shared" si="364"/>
        <v>2.15</v>
      </c>
      <c r="LI32" s="85">
        <f t="shared" si="364"/>
        <v>1.03</v>
      </c>
      <c r="LJ32" s="85">
        <f t="shared" ref="LJ32:LO32" si="365">LJ15</f>
        <v>1.71</v>
      </c>
      <c r="LK32" s="85">
        <f t="shared" si="365"/>
        <v>0.96</v>
      </c>
      <c r="LL32" s="85">
        <f t="shared" si="365"/>
        <v>1.52</v>
      </c>
      <c r="LM32" s="85">
        <f t="shared" si="365"/>
        <v>1.33</v>
      </c>
      <c r="LN32" s="85">
        <f t="shared" si="365"/>
        <v>0.91</v>
      </c>
      <c r="LO32" s="85">
        <f t="shared" si="365"/>
        <v>1.67</v>
      </c>
    </row>
    <row r="33" spans="1:327" x14ac:dyDescent="0.2">
      <c r="A33" s="85" t="s">
        <v>24</v>
      </c>
      <c r="B33" s="85">
        <f t="shared" ref="B33:BM33" si="366">B16</f>
        <v>1.43</v>
      </c>
      <c r="C33" s="85">
        <f t="shared" si="366"/>
        <v>1.37</v>
      </c>
      <c r="D33" s="85">
        <f t="shared" si="366"/>
        <v>1.69</v>
      </c>
      <c r="E33" s="85">
        <f t="shared" si="366"/>
        <v>2.21</v>
      </c>
      <c r="F33" s="85">
        <f t="shared" si="366"/>
        <v>1.87</v>
      </c>
      <c r="G33" s="85">
        <f t="shared" si="366"/>
        <v>1.62</v>
      </c>
      <c r="H33" s="85">
        <f t="shared" si="366"/>
        <v>1.1499999999999999</v>
      </c>
      <c r="I33" s="85">
        <f t="shared" si="366"/>
        <v>2.73</v>
      </c>
      <c r="J33" s="85">
        <f t="shared" si="366"/>
        <v>0.97</v>
      </c>
      <c r="K33" s="85">
        <f t="shared" si="366"/>
        <v>2.2799999999999998</v>
      </c>
      <c r="L33" s="85">
        <f t="shared" si="366"/>
        <v>1.55</v>
      </c>
      <c r="M33" s="85">
        <f t="shared" si="366"/>
        <v>1.27</v>
      </c>
      <c r="N33" s="85">
        <f t="shared" si="366"/>
        <v>0.6</v>
      </c>
      <c r="O33" s="85">
        <f t="shared" si="366"/>
        <v>3.39</v>
      </c>
      <c r="P33" s="85">
        <f t="shared" si="366"/>
        <v>1.39</v>
      </c>
      <c r="Q33" s="85">
        <f t="shared" si="366"/>
        <v>2.4900000000000002</v>
      </c>
      <c r="R33" s="85">
        <f t="shared" si="366"/>
        <v>1.79</v>
      </c>
      <c r="S33" s="85">
        <f t="shared" si="366"/>
        <v>1.46</v>
      </c>
      <c r="T33" s="85">
        <f t="shared" si="366"/>
        <v>0.54</v>
      </c>
      <c r="U33" s="85">
        <f t="shared" si="366"/>
        <v>1.78</v>
      </c>
      <c r="V33" s="85">
        <f t="shared" si="366"/>
        <v>1.79</v>
      </c>
      <c r="W33" s="85">
        <f t="shared" si="366"/>
        <v>1.29</v>
      </c>
      <c r="X33" s="85">
        <f t="shared" si="366"/>
        <v>1.38</v>
      </c>
      <c r="Y33" s="85">
        <f t="shared" si="366"/>
        <v>2.48</v>
      </c>
      <c r="Z33" s="85">
        <f t="shared" si="366"/>
        <v>1.99</v>
      </c>
      <c r="AA33" s="85">
        <f t="shared" si="366"/>
        <v>0</v>
      </c>
      <c r="AB33" s="85">
        <f t="shared" si="366"/>
        <v>3</v>
      </c>
      <c r="AC33" s="85">
        <f t="shared" si="366"/>
        <v>0</v>
      </c>
      <c r="AD33" s="85">
        <f t="shared" si="366"/>
        <v>0</v>
      </c>
      <c r="AE33" s="85">
        <f t="shared" si="366"/>
        <v>4.41</v>
      </c>
      <c r="AF33" s="85">
        <f t="shared" si="366"/>
        <v>0</v>
      </c>
      <c r="AG33" s="85">
        <f t="shared" si="366"/>
        <v>0</v>
      </c>
      <c r="AH33" s="85">
        <f t="shared" si="366"/>
        <v>0</v>
      </c>
      <c r="AI33" s="85">
        <f t="shared" si="366"/>
        <v>0</v>
      </c>
      <c r="AJ33" s="85">
        <f t="shared" si="366"/>
        <v>2.35</v>
      </c>
      <c r="AK33" s="85">
        <f t="shared" si="366"/>
        <v>3.2</v>
      </c>
      <c r="AL33" s="85">
        <f t="shared" si="366"/>
        <v>3.62</v>
      </c>
      <c r="AM33" s="85">
        <f t="shared" si="366"/>
        <v>0</v>
      </c>
      <c r="AN33" s="85">
        <f t="shared" si="366"/>
        <v>0</v>
      </c>
      <c r="AO33" s="85">
        <f t="shared" si="366"/>
        <v>8.36</v>
      </c>
      <c r="AP33" s="85">
        <f t="shared" si="366"/>
        <v>0</v>
      </c>
      <c r="AQ33" s="85">
        <f t="shared" si="366"/>
        <v>0</v>
      </c>
      <c r="AR33" s="85">
        <f t="shared" si="366"/>
        <v>0</v>
      </c>
      <c r="AS33" s="85">
        <f t="shared" si="366"/>
        <v>0</v>
      </c>
      <c r="AT33" s="85">
        <f t="shared" si="366"/>
        <v>0</v>
      </c>
      <c r="AU33" s="85">
        <f t="shared" si="366"/>
        <v>0</v>
      </c>
      <c r="AV33" s="85">
        <f t="shared" si="366"/>
        <v>0</v>
      </c>
      <c r="AW33" s="85">
        <f t="shared" si="366"/>
        <v>1.78</v>
      </c>
      <c r="AX33" s="85">
        <f t="shared" si="366"/>
        <v>0</v>
      </c>
      <c r="AY33" s="85">
        <f t="shared" si="366"/>
        <v>0</v>
      </c>
      <c r="AZ33" s="85">
        <f t="shared" si="366"/>
        <v>1.0900000000000001</v>
      </c>
      <c r="BA33" s="85">
        <f t="shared" si="366"/>
        <v>2.8</v>
      </c>
      <c r="BB33" s="85">
        <f t="shared" si="366"/>
        <v>1.5</v>
      </c>
      <c r="BC33" s="85">
        <f t="shared" si="366"/>
        <v>0</v>
      </c>
      <c r="BD33" s="85">
        <f t="shared" si="366"/>
        <v>1.5</v>
      </c>
      <c r="BE33" s="85">
        <f t="shared" si="366"/>
        <v>5.16</v>
      </c>
      <c r="BF33" s="85">
        <f t="shared" si="366"/>
        <v>0</v>
      </c>
      <c r="BG33" s="85">
        <f t="shared" si="366"/>
        <v>2.58</v>
      </c>
      <c r="BH33" s="85">
        <f t="shared" si="366"/>
        <v>0</v>
      </c>
      <c r="BI33" s="85">
        <f t="shared" si="366"/>
        <v>0</v>
      </c>
      <c r="BJ33" s="85">
        <f t="shared" si="366"/>
        <v>0.78</v>
      </c>
      <c r="BK33" s="85">
        <f t="shared" si="366"/>
        <v>0</v>
      </c>
      <c r="BL33" s="85">
        <f t="shared" si="366"/>
        <v>0</v>
      </c>
      <c r="BM33" s="85">
        <f t="shared" si="366"/>
        <v>0</v>
      </c>
      <c r="BN33" s="85">
        <f t="shared" ref="BN33:DY33" si="367">BN16</f>
        <v>1.95</v>
      </c>
      <c r="BO33" s="85">
        <f t="shared" si="367"/>
        <v>3</v>
      </c>
      <c r="BP33" s="85">
        <f t="shared" si="367"/>
        <v>0</v>
      </c>
      <c r="BQ33" s="85">
        <f t="shared" si="367"/>
        <v>0</v>
      </c>
      <c r="BR33" s="85">
        <f t="shared" si="367"/>
        <v>0</v>
      </c>
      <c r="BS33" s="85">
        <f t="shared" si="367"/>
        <v>0</v>
      </c>
      <c r="BT33" s="85">
        <f t="shared" si="367"/>
        <v>0</v>
      </c>
      <c r="BU33" s="85">
        <f t="shared" si="367"/>
        <v>0</v>
      </c>
      <c r="BV33" s="85">
        <f t="shared" si="367"/>
        <v>0</v>
      </c>
      <c r="BW33" s="85">
        <f t="shared" si="367"/>
        <v>2.31</v>
      </c>
      <c r="BX33" s="85">
        <f t="shared" si="367"/>
        <v>0</v>
      </c>
      <c r="BY33" s="85">
        <f t="shared" si="367"/>
        <v>0</v>
      </c>
      <c r="BZ33" s="85">
        <f t="shared" si="367"/>
        <v>0</v>
      </c>
      <c r="CA33" s="85">
        <f t="shared" si="367"/>
        <v>0</v>
      </c>
      <c r="CB33" s="85">
        <f t="shared" si="367"/>
        <v>0</v>
      </c>
      <c r="CC33" s="85">
        <f t="shared" si="367"/>
        <v>0</v>
      </c>
      <c r="CD33" s="85">
        <f t="shared" si="367"/>
        <v>0</v>
      </c>
      <c r="CE33" s="85">
        <f t="shared" si="367"/>
        <v>0</v>
      </c>
      <c r="CF33" s="85">
        <f t="shared" si="367"/>
        <v>0</v>
      </c>
      <c r="CG33" s="85">
        <f t="shared" si="367"/>
        <v>0</v>
      </c>
      <c r="CH33" s="85">
        <f t="shared" si="367"/>
        <v>0</v>
      </c>
      <c r="CI33" s="85">
        <f t="shared" si="367"/>
        <v>0</v>
      </c>
      <c r="CJ33" s="85">
        <f t="shared" si="367"/>
        <v>2.09</v>
      </c>
      <c r="CK33" s="85">
        <f t="shared" si="367"/>
        <v>0</v>
      </c>
      <c r="CL33" s="85">
        <f t="shared" si="367"/>
        <v>2.9</v>
      </c>
      <c r="CM33" s="85">
        <f t="shared" si="367"/>
        <v>0</v>
      </c>
      <c r="CN33" s="85">
        <f t="shared" si="367"/>
        <v>0</v>
      </c>
      <c r="CO33" s="85">
        <f t="shared" si="367"/>
        <v>3.9</v>
      </c>
      <c r="CP33" s="85">
        <f t="shared" si="367"/>
        <v>0</v>
      </c>
      <c r="CQ33" s="85">
        <f t="shared" si="367"/>
        <v>0</v>
      </c>
      <c r="CR33" s="85">
        <f t="shared" si="367"/>
        <v>0</v>
      </c>
      <c r="CS33" s="85">
        <f t="shared" si="367"/>
        <v>0</v>
      </c>
      <c r="CT33" s="85">
        <f t="shared" si="367"/>
        <v>0</v>
      </c>
      <c r="CU33" s="85">
        <f t="shared" si="367"/>
        <v>0</v>
      </c>
      <c r="CV33" s="85">
        <f t="shared" si="367"/>
        <v>0</v>
      </c>
      <c r="CW33" s="85">
        <f t="shared" si="367"/>
        <v>2.39</v>
      </c>
      <c r="CX33" s="85">
        <f t="shared" si="367"/>
        <v>0</v>
      </c>
      <c r="CY33" s="85">
        <f t="shared" si="367"/>
        <v>0</v>
      </c>
      <c r="CZ33" s="85">
        <f t="shared" si="367"/>
        <v>0</v>
      </c>
      <c r="DA33" s="85">
        <f t="shared" si="367"/>
        <v>0</v>
      </c>
      <c r="DB33" s="85">
        <f t="shared" si="367"/>
        <v>0</v>
      </c>
      <c r="DC33" s="85">
        <f t="shared" si="367"/>
        <v>0</v>
      </c>
      <c r="DD33" s="85">
        <f t="shared" si="367"/>
        <v>0</v>
      </c>
      <c r="DE33" s="85">
        <f t="shared" si="367"/>
        <v>0</v>
      </c>
      <c r="DF33" s="85">
        <f t="shared" si="367"/>
        <v>0</v>
      </c>
      <c r="DG33" s="85">
        <f t="shared" si="367"/>
        <v>0</v>
      </c>
      <c r="DH33" s="85">
        <f t="shared" si="367"/>
        <v>0</v>
      </c>
      <c r="DI33" s="85">
        <f t="shared" si="367"/>
        <v>0</v>
      </c>
      <c r="DJ33" s="85">
        <f t="shared" si="367"/>
        <v>0.87</v>
      </c>
      <c r="DK33" s="85">
        <f t="shared" si="367"/>
        <v>0</v>
      </c>
      <c r="DL33" s="85">
        <f t="shared" si="367"/>
        <v>1.1200000000000001</v>
      </c>
      <c r="DM33" s="85">
        <f t="shared" si="367"/>
        <v>0</v>
      </c>
      <c r="DN33" s="85">
        <f t="shared" si="367"/>
        <v>0</v>
      </c>
      <c r="DO33" s="85">
        <f t="shared" si="367"/>
        <v>0</v>
      </c>
      <c r="DP33" s="85">
        <f t="shared" si="367"/>
        <v>0</v>
      </c>
      <c r="DQ33" s="85">
        <f t="shared" si="367"/>
        <v>0</v>
      </c>
      <c r="DR33" s="85">
        <f t="shared" si="367"/>
        <v>0</v>
      </c>
      <c r="DS33" s="85">
        <f t="shared" si="367"/>
        <v>0</v>
      </c>
      <c r="DT33" s="85">
        <f t="shared" si="367"/>
        <v>0</v>
      </c>
      <c r="DU33" s="85">
        <f t="shared" si="367"/>
        <v>0</v>
      </c>
      <c r="DV33" s="85">
        <f t="shared" si="367"/>
        <v>0</v>
      </c>
      <c r="DW33" s="85">
        <f t="shared" si="367"/>
        <v>1.3</v>
      </c>
      <c r="DX33" s="85">
        <f t="shared" si="367"/>
        <v>0.72</v>
      </c>
      <c r="DY33" s="85">
        <f t="shared" si="367"/>
        <v>2.8</v>
      </c>
      <c r="DZ33" s="85">
        <f t="shared" ref="DZ33:GK33" si="368">DZ16</f>
        <v>2.0099999999999998</v>
      </c>
      <c r="EA33" s="85">
        <f t="shared" si="368"/>
        <v>2</v>
      </c>
      <c r="EB33" s="85">
        <f t="shared" si="368"/>
        <v>1.6</v>
      </c>
      <c r="EC33" s="85">
        <f t="shared" si="368"/>
        <v>1.36</v>
      </c>
      <c r="ED33" s="85">
        <f t="shared" si="368"/>
        <v>1.5</v>
      </c>
      <c r="EE33" s="85">
        <f t="shared" si="368"/>
        <v>1.93</v>
      </c>
      <c r="EF33" s="85">
        <f t="shared" si="368"/>
        <v>2.59</v>
      </c>
      <c r="EG33" s="85">
        <f t="shared" si="368"/>
        <v>0</v>
      </c>
      <c r="EH33" s="85">
        <f t="shared" si="368"/>
        <v>2.4900000000000002</v>
      </c>
      <c r="EI33" s="85">
        <f t="shared" si="368"/>
        <v>2.4900000000000002</v>
      </c>
      <c r="EJ33" s="85">
        <f t="shared" si="368"/>
        <v>1.86</v>
      </c>
      <c r="EK33" s="85">
        <f t="shared" si="368"/>
        <v>1.76</v>
      </c>
      <c r="EL33" s="85">
        <f t="shared" si="368"/>
        <v>0</v>
      </c>
      <c r="EM33" s="85">
        <f t="shared" si="368"/>
        <v>0</v>
      </c>
      <c r="EN33" s="85">
        <f t="shared" si="368"/>
        <v>0</v>
      </c>
      <c r="EO33" s="85">
        <f t="shared" si="368"/>
        <v>0</v>
      </c>
      <c r="EP33" s="85">
        <f t="shared" si="368"/>
        <v>0</v>
      </c>
      <c r="EQ33" s="85">
        <f t="shared" si="368"/>
        <v>0</v>
      </c>
      <c r="ER33" s="85">
        <f t="shared" si="368"/>
        <v>0</v>
      </c>
      <c r="ES33" s="85">
        <f t="shared" si="368"/>
        <v>0</v>
      </c>
      <c r="ET33" s="85">
        <f t="shared" si="368"/>
        <v>0</v>
      </c>
      <c r="EU33" s="85">
        <f t="shared" si="368"/>
        <v>0</v>
      </c>
      <c r="EV33" s="85">
        <f t="shared" si="368"/>
        <v>0</v>
      </c>
      <c r="EW33" s="85">
        <f t="shared" si="368"/>
        <v>0.95</v>
      </c>
      <c r="EX33" s="85">
        <f t="shared" si="368"/>
        <v>0.75</v>
      </c>
      <c r="EY33" s="85">
        <f t="shared" si="368"/>
        <v>1.38</v>
      </c>
      <c r="EZ33" s="85">
        <f t="shared" si="368"/>
        <v>6.17</v>
      </c>
      <c r="FA33" s="85">
        <f t="shared" si="368"/>
        <v>2.0499999999999998</v>
      </c>
      <c r="FB33" s="85">
        <f t="shared" si="368"/>
        <v>0</v>
      </c>
      <c r="FC33" s="85">
        <f t="shared" si="368"/>
        <v>0</v>
      </c>
      <c r="FD33" s="85">
        <f t="shared" si="368"/>
        <v>0</v>
      </c>
      <c r="FE33" s="85">
        <f t="shared" si="368"/>
        <v>0</v>
      </c>
      <c r="FF33" s="85">
        <f t="shared" si="368"/>
        <v>0</v>
      </c>
      <c r="FG33" s="85">
        <f t="shared" si="368"/>
        <v>0</v>
      </c>
      <c r="FH33" s="85">
        <f t="shared" si="368"/>
        <v>0</v>
      </c>
      <c r="FI33" s="85">
        <f t="shared" si="368"/>
        <v>0</v>
      </c>
      <c r="FJ33" s="85">
        <f t="shared" si="368"/>
        <v>1.79</v>
      </c>
      <c r="FK33" s="85">
        <f t="shared" si="368"/>
        <v>0</v>
      </c>
      <c r="FL33" s="85">
        <f t="shared" si="368"/>
        <v>0</v>
      </c>
      <c r="FM33" s="85">
        <f t="shared" si="368"/>
        <v>0</v>
      </c>
      <c r="FN33" s="85">
        <f t="shared" si="368"/>
        <v>0</v>
      </c>
      <c r="FO33" s="85">
        <f t="shared" si="368"/>
        <v>0</v>
      </c>
      <c r="FP33" s="85">
        <f t="shared" si="368"/>
        <v>0</v>
      </c>
      <c r="FQ33" s="85">
        <f t="shared" si="368"/>
        <v>0</v>
      </c>
      <c r="FR33" s="85">
        <f t="shared" si="368"/>
        <v>1.5</v>
      </c>
      <c r="FS33" s="85">
        <f t="shared" si="368"/>
        <v>0</v>
      </c>
      <c r="FT33" s="85">
        <f t="shared" si="368"/>
        <v>0</v>
      </c>
      <c r="FU33" s="85">
        <f t="shared" si="368"/>
        <v>0</v>
      </c>
      <c r="FV33" s="85">
        <f t="shared" si="368"/>
        <v>1</v>
      </c>
      <c r="FW33" s="85">
        <f t="shared" si="368"/>
        <v>2.98</v>
      </c>
      <c r="FX33" s="85">
        <f t="shared" si="368"/>
        <v>2.83</v>
      </c>
      <c r="FY33" s="85">
        <f t="shared" si="368"/>
        <v>2.57</v>
      </c>
      <c r="FZ33" s="85">
        <f t="shared" si="368"/>
        <v>2.2200000000000002</v>
      </c>
      <c r="GA33" s="85">
        <f t="shared" si="368"/>
        <v>2.86</v>
      </c>
      <c r="GB33" s="85">
        <f t="shared" si="368"/>
        <v>3.66</v>
      </c>
      <c r="GC33" s="85">
        <f t="shared" si="368"/>
        <v>0</v>
      </c>
      <c r="GD33" s="85">
        <f t="shared" si="368"/>
        <v>0</v>
      </c>
      <c r="GE33" s="85">
        <f t="shared" si="368"/>
        <v>0</v>
      </c>
      <c r="GF33" s="85">
        <f t="shared" si="368"/>
        <v>0</v>
      </c>
      <c r="GG33" s="85">
        <f t="shared" si="368"/>
        <v>0</v>
      </c>
      <c r="GH33" s="85">
        <f t="shared" si="368"/>
        <v>0</v>
      </c>
      <c r="GI33" s="85">
        <f t="shared" si="368"/>
        <v>0</v>
      </c>
      <c r="GJ33" s="85">
        <f t="shared" si="368"/>
        <v>1.1100000000000001</v>
      </c>
      <c r="GK33" s="85">
        <f t="shared" si="368"/>
        <v>0</v>
      </c>
      <c r="GL33" s="85">
        <f t="shared" ref="GL33:IW33" si="369">GL16</f>
        <v>0</v>
      </c>
      <c r="GM33" s="85">
        <f t="shared" si="369"/>
        <v>3.13</v>
      </c>
      <c r="GN33" s="85">
        <f t="shared" si="369"/>
        <v>0</v>
      </c>
      <c r="GO33" s="85">
        <f t="shared" si="369"/>
        <v>0</v>
      </c>
      <c r="GP33" s="85">
        <f t="shared" si="369"/>
        <v>0</v>
      </c>
      <c r="GQ33" s="85">
        <f t="shared" si="369"/>
        <v>0</v>
      </c>
      <c r="GR33" s="85">
        <f t="shared" si="369"/>
        <v>0</v>
      </c>
      <c r="GS33" s="85">
        <f t="shared" si="369"/>
        <v>0</v>
      </c>
      <c r="GT33" s="85">
        <f t="shared" si="369"/>
        <v>0</v>
      </c>
      <c r="GU33" s="85">
        <f t="shared" si="369"/>
        <v>0</v>
      </c>
      <c r="GV33" s="85">
        <f t="shared" si="369"/>
        <v>0</v>
      </c>
      <c r="GW33" s="85">
        <f t="shared" si="369"/>
        <v>1.25</v>
      </c>
      <c r="GX33" s="85">
        <f t="shared" si="369"/>
        <v>1.5</v>
      </c>
      <c r="GY33" s="85">
        <f t="shared" si="369"/>
        <v>0</v>
      </c>
      <c r="GZ33" s="85">
        <f t="shared" si="369"/>
        <v>0</v>
      </c>
      <c r="HA33" s="85">
        <f t="shared" si="369"/>
        <v>0</v>
      </c>
      <c r="HB33" s="85">
        <f t="shared" si="369"/>
        <v>0</v>
      </c>
      <c r="HC33" s="85">
        <f t="shared" si="369"/>
        <v>0</v>
      </c>
      <c r="HD33" s="85">
        <f t="shared" si="369"/>
        <v>0</v>
      </c>
      <c r="HE33" s="85">
        <f t="shared" si="369"/>
        <v>0</v>
      </c>
      <c r="HF33" s="85">
        <f t="shared" si="369"/>
        <v>0</v>
      </c>
      <c r="HG33" s="85">
        <f t="shared" si="369"/>
        <v>0</v>
      </c>
      <c r="HH33" s="85">
        <f t="shared" si="369"/>
        <v>0</v>
      </c>
      <c r="HI33" s="85">
        <f t="shared" si="369"/>
        <v>0</v>
      </c>
      <c r="HJ33" s="85">
        <f t="shared" si="369"/>
        <v>1.18</v>
      </c>
      <c r="HK33" s="85">
        <f t="shared" si="369"/>
        <v>1</v>
      </c>
      <c r="HL33" s="85">
        <f t="shared" si="369"/>
        <v>1.87</v>
      </c>
      <c r="HM33" s="85">
        <f t="shared" si="369"/>
        <v>1.86</v>
      </c>
      <c r="HN33" s="85">
        <f t="shared" si="369"/>
        <v>1.87</v>
      </c>
      <c r="HO33" s="85">
        <f t="shared" si="369"/>
        <v>1.8</v>
      </c>
      <c r="HP33" s="85">
        <f t="shared" si="369"/>
        <v>0</v>
      </c>
      <c r="HQ33" s="85">
        <f t="shared" si="369"/>
        <v>7</v>
      </c>
      <c r="HR33" s="85">
        <f t="shared" si="369"/>
        <v>1.65</v>
      </c>
      <c r="HS33" s="85">
        <f t="shared" si="369"/>
        <v>3.83</v>
      </c>
      <c r="HT33" s="85">
        <f t="shared" si="369"/>
        <v>0</v>
      </c>
      <c r="HU33" s="85">
        <f t="shared" si="369"/>
        <v>0</v>
      </c>
      <c r="HV33" s="85">
        <f t="shared" si="369"/>
        <v>2.93</v>
      </c>
      <c r="HW33" s="85">
        <f t="shared" si="369"/>
        <v>1.44</v>
      </c>
      <c r="HX33" s="85">
        <f t="shared" si="369"/>
        <v>1.1000000000000001</v>
      </c>
      <c r="HY33" s="85">
        <f t="shared" si="369"/>
        <v>4.68</v>
      </c>
      <c r="HZ33" s="85">
        <f t="shared" si="369"/>
        <v>0</v>
      </c>
      <c r="IA33" s="85">
        <f t="shared" si="369"/>
        <v>0</v>
      </c>
      <c r="IB33" s="85">
        <f t="shared" si="369"/>
        <v>0</v>
      </c>
      <c r="IC33" s="85">
        <f t="shared" si="369"/>
        <v>0</v>
      </c>
      <c r="ID33" s="85">
        <f t="shared" si="369"/>
        <v>0</v>
      </c>
      <c r="IE33" s="85">
        <f t="shared" si="369"/>
        <v>0</v>
      </c>
      <c r="IF33" s="85">
        <f t="shared" si="369"/>
        <v>0</v>
      </c>
      <c r="IG33" s="85">
        <f t="shared" si="369"/>
        <v>0</v>
      </c>
      <c r="IH33" s="85">
        <f t="shared" si="369"/>
        <v>0</v>
      </c>
      <c r="II33" s="85">
        <f t="shared" si="369"/>
        <v>0</v>
      </c>
      <c r="IJ33" s="85">
        <f t="shared" si="369"/>
        <v>0.6</v>
      </c>
      <c r="IK33" s="85">
        <f t="shared" si="369"/>
        <v>0</v>
      </c>
      <c r="IL33" s="85">
        <f t="shared" si="369"/>
        <v>0</v>
      </c>
      <c r="IM33" s="85">
        <f t="shared" si="369"/>
        <v>0</v>
      </c>
      <c r="IN33" s="85">
        <f t="shared" si="369"/>
        <v>0</v>
      </c>
      <c r="IO33" s="85">
        <f t="shared" si="369"/>
        <v>0</v>
      </c>
      <c r="IP33" s="85">
        <f t="shared" si="369"/>
        <v>0</v>
      </c>
      <c r="IQ33" s="85">
        <f t="shared" si="369"/>
        <v>0</v>
      </c>
      <c r="IR33" s="85">
        <f t="shared" si="369"/>
        <v>0</v>
      </c>
      <c r="IS33" s="85">
        <f t="shared" si="369"/>
        <v>0</v>
      </c>
      <c r="IT33" s="85">
        <f t="shared" si="369"/>
        <v>0</v>
      </c>
      <c r="IU33" s="85">
        <f t="shared" si="369"/>
        <v>0</v>
      </c>
      <c r="IV33" s="85">
        <f t="shared" si="369"/>
        <v>0</v>
      </c>
      <c r="IW33" s="85">
        <f t="shared" si="369"/>
        <v>1.65</v>
      </c>
      <c r="IX33" s="85">
        <f t="shared" ref="IX33:LI33" si="370">IX16</f>
        <v>0.93</v>
      </c>
      <c r="IY33" s="85">
        <f t="shared" si="370"/>
        <v>2</v>
      </c>
      <c r="IZ33" s="85">
        <f t="shared" si="370"/>
        <v>1.53</v>
      </c>
      <c r="JA33" s="85">
        <f t="shared" si="370"/>
        <v>0</v>
      </c>
      <c r="JB33" s="85">
        <f t="shared" si="370"/>
        <v>0</v>
      </c>
      <c r="JC33" s="85">
        <f t="shared" si="370"/>
        <v>0</v>
      </c>
      <c r="JD33" s="85">
        <f t="shared" si="370"/>
        <v>0</v>
      </c>
      <c r="JE33" s="85">
        <f t="shared" si="370"/>
        <v>0</v>
      </c>
      <c r="JF33" s="85">
        <f t="shared" si="370"/>
        <v>0</v>
      </c>
      <c r="JG33" s="85">
        <f t="shared" si="370"/>
        <v>0</v>
      </c>
      <c r="JH33" s="85">
        <f t="shared" si="370"/>
        <v>0</v>
      </c>
      <c r="JI33" s="85">
        <f t="shared" si="370"/>
        <v>0</v>
      </c>
      <c r="JJ33" s="85">
        <f t="shared" si="370"/>
        <v>1.62</v>
      </c>
      <c r="JK33" s="85">
        <f t="shared" si="370"/>
        <v>2.46</v>
      </c>
      <c r="JL33" s="85">
        <f t="shared" si="370"/>
        <v>3.89</v>
      </c>
      <c r="JM33" s="85">
        <f t="shared" si="370"/>
        <v>1</v>
      </c>
      <c r="JN33" s="85">
        <f t="shared" si="370"/>
        <v>4.9000000000000004</v>
      </c>
      <c r="JO33" s="85">
        <f t="shared" si="370"/>
        <v>1.5</v>
      </c>
      <c r="JP33" s="85">
        <f t="shared" si="370"/>
        <v>0</v>
      </c>
      <c r="JQ33" s="85">
        <f t="shared" si="370"/>
        <v>0</v>
      </c>
      <c r="JR33" s="85">
        <f t="shared" si="370"/>
        <v>6</v>
      </c>
      <c r="JS33" s="85">
        <f t="shared" si="370"/>
        <v>0</v>
      </c>
      <c r="JT33" s="85">
        <f t="shared" si="370"/>
        <v>0</v>
      </c>
      <c r="JU33" s="85">
        <f t="shared" si="370"/>
        <v>0</v>
      </c>
      <c r="JV33" s="85">
        <f t="shared" si="370"/>
        <v>0</v>
      </c>
      <c r="JW33" s="85">
        <f t="shared" si="370"/>
        <v>1.49</v>
      </c>
      <c r="JX33" s="85">
        <f t="shared" si="370"/>
        <v>1.37</v>
      </c>
      <c r="JY33" s="85">
        <f t="shared" si="370"/>
        <v>2.2999999999999998</v>
      </c>
      <c r="JZ33" s="85">
        <f t="shared" si="370"/>
        <v>2.86</v>
      </c>
      <c r="KA33" s="85">
        <f t="shared" si="370"/>
        <v>1.87</v>
      </c>
      <c r="KB33" s="85">
        <f t="shared" si="370"/>
        <v>1.55</v>
      </c>
      <c r="KC33" s="85">
        <f t="shared" si="370"/>
        <v>1</v>
      </c>
      <c r="KD33" s="85">
        <f t="shared" si="370"/>
        <v>4.9800000000000004</v>
      </c>
      <c r="KE33" s="85">
        <f t="shared" si="370"/>
        <v>1.34</v>
      </c>
      <c r="KF33" s="85">
        <f t="shared" si="370"/>
        <v>5.51</v>
      </c>
      <c r="KG33" s="85">
        <f t="shared" si="370"/>
        <v>1.8</v>
      </c>
      <c r="KH33" s="85">
        <f t="shared" si="370"/>
        <v>0</v>
      </c>
      <c r="KI33" s="85">
        <f t="shared" si="370"/>
        <v>1.97</v>
      </c>
      <c r="KJ33" s="85">
        <f t="shared" si="370"/>
        <v>1.28</v>
      </c>
      <c r="KK33" s="85">
        <f t="shared" si="370"/>
        <v>0.36</v>
      </c>
      <c r="KL33" s="85">
        <f t="shared" si="370"/>
        <v>1.38</v>
      </c>
      <c r="KM33" s="85">
        <f t="shared" si="370"/>
        <v>2.27</v>
      </c>
      <c r="KN33" s="85">
        <f t="shared" si="370"/>
        <v>1.54</v>
      </c>
      <c r="KO33" s="85">
        <f t="shared" si="370"/>
        <v>1.75</v>
      </c>
      <c r="KP33" s="85">
        <f t="shared" si="370"/>
        <v>1.28</v>
      </c>
      <c r="KQ33" s="85">
        <f t="shared" si="370"/>
        <v>0</v>
      </c>
      <c r="KR33" s="85">
        <f t="shared" si="370"/>
        <v>2.6</v>
      </c>
      <c r="KS33" s="85">
        <f t="shared" si="370"/>
        <v>2.17</v>
      </c>
      <c r="KT33" s="85">
        <f t="shared" si="370"/>
        <v>1.55</v>
      </c>
      <c r="KU33" s="85">
        <f t="shared" si="370"/>
        <v>2.42</v>
      </c>
      <c r="KV33" s="85">
        <f t="shared" si="370"/>
        <v>1.76</v>
      </c>
      <c r="KW33" s="85">
        <f t="shared" si="370"/>
        <v>2.08</v>
      </c>
      <c r="KX33" s="85">
        <f t="shared" si="370"/>
        <v>1.83</v>
      </c>
      <c r="KY33" s="85">
        <f t="shared" si="370"/>
        <v>0.79</v>
      </c>
      <c r="KZ33" s="85">
        <f t="shared" si="370"/>
        <v>1.61</v>
      </c>
      <c r="LA33" s="85">
        <f t="shared" si="370"/>
        <v>2.69</v>
      </c>
      <c r="LB33" s="85">
        <f t="shared" si="370"/>
        <v>2.13</v>
      </c>
      <c r="LC33" s="85">
        <f t="shared" si="370"/>
        <v>2.72</v>
      </c>
      <c r="LD33" s="85">
        <f t="shared" si="370"/>
        <v>1.66</v>
      </c>
      <c r="LE33" s="85">
        <f t="shared" si="370"/>
        <v>0.79</v>
      </c>
      <c r="LF33" s="85">
        <f t="shared" si="370"/>
        <v>2.15</v>
      </c>
      <c r="LG33" s="85">
        <f t="shared" si="370"/>
        <v>2.17</v>
      </c>
      <c r="LH33" s="85">
        <f t="shared" si="370"/>
        <v>2.44</v>
      </c>
      <c r="LI33" s="85">
        <f t="shared" si="370"/>
        <v>3.1</v>
      </c>
      <c r="LJ33" s="85">
        <f t="shared" ref="LJ33:LO33" si="371">LJ16</f>
        <v>1.76</v>
      </c>
      <c r="LK33" s="85">
        <f t="shared" si="371"/>
        <v>1.35</v>
      </c>
      <c r="LL33" s="85">
        <f t="shared" si="371"/>
        <v>1.59</v>
      </c>
      <c r="LM33" s="85">
        <f t="shared" si="371"/>
        <v>2.71</v>
      </c>
      <c r="LN33" s="85">
        <f t="shared" si="371"/>
        <v>0.83</v>
      </c>
      <c r="LO33" s="85">
        <f t="shared" si="371"/>
        <v>1.05</v>
      </c>
    </row>
    <row r="34" spans="1:327" x14ac:dyDescent="0.2">
      <c r="A34" s="85" t="s">
        <v>25</v>
      </c>
      <c r="B34" s="85">
        <f t="shared" ref="B34:BM34" si="372">B17</f>
        <v>2.14</v>
      </c>
      <c r="C34" s="85">
        <f t="shared" si="372"/>
        <v>1.38</v>
      </c>
      <c r="D34" s="85">
        <f t="shared" si="372"/>
        <v>1.39</v>
      </c>
      <c r="E34" s="85">
        <f t="shared" si="372"/>
        <v>1.43</v>
      </c>
      <c r="F34" s="85">
        <f t="shared" si="372"/>
        <v>1.39</v>
      </c>
      <c r="G34" s="85">
        <f t="shared" si="372"/>
        <v>1.38</v>
      </c>
      <c r="H34" s="85">
        <f t="shared" si="372"/>
        <v>1.35</v>
      </c>
      <c r="I34" s="85">
        <f t="shared" si="372"/>
        <v>1.62</v>
      </c>
      <c r="J34" s="85">
        <f t="shared" si="372"/>
        <v>1.36</v>
      </c>
      <c r="K34" s="85">
        <f t="shared" si="372"/>
        <v>1.41</v>
      </c>
      <c r="L34" s="85">
        <f t="shared" si="372"/>
        <v>1.26</v>
      </c>
      <c r="M34" s="85">
        <f t="shared" si="372"/>
        <v>1.3</v>
      </c>
      <c r="N34" s="85">
        <f t="shared" si="372"/>
        <v>1.41</v>
      </c>
      <c r="O34" s="85">
        <f t="shared" si="372"/>
        <v>2.27</v>
      </c>
      <c r="P34" s="85">
        <f t="shared" si="372"/>
        <v>1.42</v>
      </c>
      <c r="Q34" s="85">
        <f t="shared" si="372"/>
        <v>1.64</v>
      </c>
      <c r="R34" s="85">
        <f t="shared" si="372"/>
        <v>1.4</v>
      </c>
      <c r="S34" s="85">
        <f t="shared" si="372"/>
        <v>1.43</v>
      </c>
      <c r="T34" s="85">
        <f t="shared" si="372"/>
        <v>1.37</v>
      </c>
      <c r="U34" s="85">
        <f t="shared" si="372"/>
        <v>1.1499999999999999</v>
      </c>
      <c r="V34" s="85">
        <f t="shared" si="372"/>
        <v>3.69</v>
      </c>
      <c r="W34" s="85">
        <f t="shared" si="372"/>
        <v>1.29</v>
      </c>
      <c r="X34" s="85">
        <f t="shared" si="372"/>
        <v>2.34</v>
      </c>
      <c r="Y34" s="85">
        <f t="shared" si="372"/>
        <v>3.95</v>
      </c>
      <c r="Z34" s="85">
        <f t="shared" si="372"/>
        <v>4</v>
      </c>
      <c r="AA34" s="85">
        <f t="shared" si="372"/>
        <v>0</v>
      </c>
      <c r="AB34" s="85">
        <f t="shared" si="372"/>
        <v>12</v>
      </c>
      <c r="AC34" s="85">
        <f t="shared" si="372"/>
        <v>0</v>
      </c>
      <c r="AD34" s="85">
        <f t="shared" si="372"/>
        <v>0</v>
      </c>
      <c r="AE34" s="85">
        <f t="shared" si="372"/>
        <v>9.99</v>
      </c>
      <c r="AF34" s="85">
        <f t="shared" si="372"/>
        <v>0</v>
      </c>
      <c r="AG34" s="85">
        <f t="shared" si="372"/>
        <v>0</v>
      </c>
      <c r="AH34" s="85">
        <f t="shared" si="372"/>
        <v>0</v>
      </c>
      <c r="AI34" s="85">
        <f t="shared" si="372"/>
        <v>0</v>
      </c>
      <c r="AJ34" s="85">
        <f t="shared" si="372"/>
        <v>1.99</v>
      </c>
      <c r="AK34" s="85">
        <f t="shared" si="372"/>
        <v>2</v>
      </c>
      <c r="AL34" s="85">
        <f t="shared" si="372"/>
        <v>3.76</v>
      </c>
      <c r="AM34" s="85">
        <f t="shared" si="372"/>
        <v>0</v>
      </c>
      <c r="AN34" s="85">
        <f t="shared" si="372"/>
        <v>0</v>
      </c>
      <c r="AO34" s="85">
        <f t="shared" si="372"/>
        <v>12</v>
      </c>
      <c r="AP34" s="85">
        <f t="shared" si="372"/>
        <v>0</v>
      </c>
      <c r="AQ34" s="85">
        <f t="shared" si="372"/>
        <v>0</v>
      </c>
      <c r="AR34" s="85">
        <f t="shared" si="372"/>
        <v>0</v>
      </c>
      <c r="AS34" s="85">
        <f t="shared" si="372"/>
        <v>0</v>
      </c>
      <c r="AT34" s="85">
        <f t="shared" si="372"/>
        <v>0</v>
      </c>
      <c r="AU34" s="85">
        <f t="shared" si="372"/>
        <v>0</v>
      </c>
      <c r="AV34" s="85">
        <f t="shared" si="372"/>
        <v>0</v>
      </c>
      <c r="AW34" s="85">
        <f t="shared" si="372"/>
        <v>1.92</v>
      </c>
      <c r="AX34" s="85">
        <f t="shared" si="372"/>
        <v>0</v>
      </c>
      <c r="AY34" s="85">
        <f t="shared" si="372"/>
        <v>0</v>
      </c>
      <c r="AZ34" s="85">
        <f t="shared" si="372"/>
        <v>4</v>
      </c>
      <c r="BA34" s="85">
        <f t="shared" si="372"/>
        <v>10</v>
      </c>
      <c r="BB34" s="85">
        <f t="shared" si="372"/>
        <v>6</v>
      </c>
      <c r="BC34" s="85">
        <f t="shared" si="372"/>
        <v>0</v>
      </c>
      <c r="BD34" s="85">
        <f t="shared" si="372"/>
        <v>7.98</v>
      </c>
      <c r="BE34" s="85">
        <f t="shared" si="372"/>
        <v>24.91</v>
      </c>
      <c r="BF34" s="85">
        <f t="shared" si="372"/>
        <v>0</v>
      </c>
      <c r="BG34" s="85">
        <f t="shared" si="372"/>
        <v>26.07</v>
      </c>
      <c r="BH34" s="85">
        <f t="shared" si="372"/>
        <v>0</v>
      </c>
      <c r="BI34" s="85">
        <f t="shared" si="372"/>
        <v>0</v>
      </c>
      <c r="BJ34" s="85">
        <f t="shared" si="372"/>
        <v>1</v>
      </c>
      <c r="BK34" s="85">
        <f t="shared" si="372"/>
        <v>0</v>
      </c>
      <c r="BL34" s="85">
        <f t="shared" si="372"/>
        <v>0</v>
      </c>
      <c r="BM34" s="85">
        <f t="shared" si="372"/>
        <v>0</v>
      </c>
      <c r="BN34" s="85">
        <f t="shared" ref="BN34:DY34" si="373">BN17</f>
        <v>5</v>
      </c>
      <c r="BO34" s="85">
        <f t="shared" si="373"/>
        <v>12</v>
      </c>
      <c r="BP34" s="85">
        <f t="shared" si="373"/>
        <v>0</v>
      </c>
      <c r="BQ34" s="85">
        <f t="shared" si="373"/>
        <v>0</v>
      </c>
      <c r="BR34" s="85">
        <f t="shared" si="373"/>
        <v>0</v>
      </c>
      <c r="BS34" s="85">
        <f t="shared" si="373"/>
        <v>0</v>
      </c>
      <c r="BT34" s="85">
        <f t="shared" si="373"/>
        <v>0</v>
      </c>
      <c r="BU34" s="85">
        <f t="shared" si="373"/>
        <v>0</v>
      </c>
      <c r="BV34" s="85">
        <f t="shared" si="373"/>
        <v>0</v>
      </c>
      <c r="BW34" s="85">
        <f t="shared" si="373"/>
        <v>1</v>
      </c>
      <c r="BX34" s="85">
        <f t="shared" si="373"/>
        <v>0</v>
      </c>
      <c r="BY34" s="85">
        <f t="shared" si="373"/>
        <v>0</v>
      </c>
      <c r="BZ34" s="85">
        <f t="shared" si="373"/>
        <v>0</v>
      </c>
      <c r="CA34" s="85">
        <f t="shared" si="373"/>
        <v>0</v>
      </c>
      <c r="CB34" s="85">
        <f t="shared" si="373"/>
        <v>0</v>
      </c>
      <c r="CC34" s="85">
        <f t="shared" si="373"/>
        <v>0</v>
      </c>
      <c r="CD34" s="85">
        <f t="shared" si="373"/>
        <v>0</v>
      </c>
      <c r="CE34" s="85">
        <f t="shared" si="373"/>
        <v>0</v>
      </c>
      <c r="CF34" s="85">
        <f t="shared" si="373"/>
        <v>0</v>
      </c>
      <c r="CG34" s="85">
        <f t="shared" si="373"/>
        <v>0</v>
      </c>
      <c r="CH34" s="85">
        <f t="shared" si="373"/>
        <v>0</v>
      </c>
      <c r="CI34" s="85">
        <f t="shared" si="373"/>
        <v>0</v>
      </c>
      <c r="CJ34" s="85">
        <f t="shared" si="373"/>
        <v>1.72</v>
      </c>
      <c r="CK34" s="85">
        <f t="shared" si="373"/>
        <v>0</v>
      </c>
      <c r="CL34" s="85">
        <f t="shared" si="373"/>
        <v>3</v>
      </c>
      <c r="CM34" s="85">
        <f t="shared" si="373"/>
        <v>0</v>
      </c>
      <c r="CN34" s="85">
        <f t="shared" si="373"/>
        <v>0</v>
      </c>
      <c r="CO34" s="85">
        <f t="shared" si="373"/>
        <v>6</v>
      </c>
      <c r="CP34" s="85">
        <f t="shared" si="373"/>
        <v>0</v>
      </c>
      <c r="CQ34" s="85">
        <f t="shared" si="373"/>
        <v>0</v>
      </c>
      <c r="CR34" s="85">
        <f t="shared" si="373"/>
        <v>0</v>
      </c>
      <c r="CS34" s="85">
        <f t="shared" si="373"/>
        <v>0</v>
      </c>
      <c r="CT34" s="85">
        <f t="shared" si="373"/>
        <v>0</v>
      </c>
      <c r="CU34" s="85">
        <f t="shared" si="373"/>
        <v>0</v>
      </c>
      <c r="CV34" s="85">
        <f t="shared" si="373"/>
        <v>0</v>
      </c>
      <c r="CW34" s="85">
        <f t="shared" si="373"/>
        <v>1.81</v>
      </c>
      <c r="CX34" s="85">
        <f t="shared" si="373"/>
        <v>0</v>
      </c>
      <c r="CY34" s="85">
        <f t="shared" si="373"/>
        <v>0</v>
      </c>
      <c r="CZ34" s="85">
        <f t="shared" si="373"/>
        <v>0</v>
      </c>
      <c r="DA34" s="85">
        <f t="shared" si="373"/>
        <v>0</v>
      </c>
      <c r="DB34" s="85">
        <f t="shared" si="373"/>
        <v>0</v>
      </c>
      <c r="DC34" s="85">
        <f t="shared" si="373"/>
        <v>0</v>
      </c>
      <c r="DD34" s="85">
        <f t="shared" si="373"/>
        <v>0</v>
      </c>
      <c r="DE34" s="85">
        <f t="shared" si="373"/>
        <v>0</v>
      </c>
      <c r="DF34" s="85">
        <f t="shared" si="373"/>
        <v>0</v>
      </c>
      <c r="DG34" s="85">
        <f t="shared" si="373"/>
        <v>0</v>
      </c>
      <c r="DH34" s="85">
        <f t="shared" si="373"/>
        <v>0</v>
      </c>
      <c r="DI34" s="85">
        <f t="shared" si="373"/>
        <v>0</v>
      </c>
      <c r="DJ34" s="85">
        <f t="shared" si="373"/>
        <v>1</v>
      </c>
      <c r="DK34" s="85">
        <f t="shared" si="373"/>
        <v>0</v>
      </c>
      <c r="DL34" s="85">
        <f t="shared" si="373"/>
        <v>3</v>
      </c>
      <c r="DM34" s="85">
        <f t="shared" si="373"/>
        <v>0</v>
      </c>
      <c r="DN34" s="85">
        <f t="shared" si="373"/>
        <v>0</v>
      </c>
      <c r="DO34" s="85">
        <f t="shared" si="373"/>
        <v>0</v>
      </c>
      <c r="DP34" s="85">
        <f t="shared" si="373"/>
        <v>0</v>
      </c>
      <c r="DQ34" s="85">
        <f t="shared" si="373"/>
        <v>0</v>
      </c>
      <c r="DR34" s="85">
        <f t="shared" si="373"/>
        <v>0</v>
      </c>
      <c r="DS34" s="85">
        <f t="shared" si="373"/>
        <v>0</v>
      </c>
      <c r="DT34" s="85">
        <f t="shared" si="373"/>
        <v>0</v>
      </c>
      <c r="DU34" s="85">
        <f t="shared" si="373"/>
        <v>0</v>
      </c>
      <c r="DV34" s="85">
        <f t="shared" si="373"/>
        <v>0</v>
      </c>
      <c r="DW34" s="85">
        <f t="shared" si="373"/>
        <v>1.94</v>
      </c>
      <c r="DX34" s="85">
        <f t="shared" si="373"/>
        <v>2</v>
      </c>
      <c r="DY34" s="85">
        <f t="shared" si="373"/>
        <v>6</v>
      </c>
      <c r="DZ34" s="85">
        <f t="shared" ref="DZ34:GK34" si="374">DZ17</f>
        <v>6.87</v>
      </c>
      <c r="EA34" s="85">
        <f t="shared" si="374"/>
        <v>5</v>
      </c>
      <c r="EB34" s="85">
        <f t="shared" si="374"/>
        <v>7.23</v>
      </c>
      <c r="EC34" s="85">
        <f t="shared" si="374"/>
        <v>7</v>
      </c>
      <c r="ED34" s="85">
        <f t="shared" si="374"/>
        <v>8</v>
      </c>
      <c r="EE34" s="85">
        <f t="shared" si="374"/>
        <v>12.72</v>
      </c>
      <c r="EF34" s="85">
        <f t="shared" si="374"/>
        <v>12</v>
      </c>
      <c r="EG34" s="85">
        <f t="shared" si="374"/>
        <v>0</v>
      </c>
      <c r="EH34" s="85">
        <f t="shared" si="374"/>
        <v>18</v>
      </c>
      <c r="EI34" s="85">
        <f t="shared" si="374"/>
        <v>15</v>
      </c>
      <c r="EJ34" s="85">
        <f t="shared" si="374"/>
        <v>1.25</v>
      </c>
      <c r="EK34" s="85">
        <f t="shared" si="374"/>
        <v>2.6</v>
      </c>
      <c r="EL34" s="85">
        <f t="shared" si="374"/>
        <v>0</v>
      </c>
      <c r="EM34" s="85">
        <f t="shared" si="374"/>
        <v>0</v>
      </c>
      <c r="EN34" s="85">
        <f t="shared" si="374"/>
        <v>0</v>
      </c>
      <c r="EO34" s="85">
        <f t="shared" si="374"/>
        <v>0</v>
      </c>
      <c r="EP34" s="85">
        <f t="shared" si="374"/>
        <v>0</v>
      </c>
      <c r="EQ34" s="85">
        <f t="shared" si="374"/>
        <v>0</v>
      </c>
      <c r="ER34" s="85">
        <f t="shared" si="374"/>
        <v>0</v>
      </c>
      <c r="ES34" s="85">
        <f t="shared" si="374"/>
        <v>0</v>
      </c>
      <c r="ET34" s="85">
        <f t="shared" si="374"/>
        <v>0</v>
      </c>
      <c r="EU34" s="85">
        <f t="shared" si="374"/>
        <v>0</v>
      </c>
      <c r="EV34" s="85">
        <f t="shared" si="374"/>
        <v>0</v>
      </c>
      <c r="EW34" s="85">
        <f t="shared" si="374"/>
        <v>1.1499999999999999</v>
      </c>
      <c r="EX34" s="85">
        <f t="shared" si="374"/>
        <v>2</v>
      </c>
      <c r="EY34" s="85">
        <f t="shared" si="374"/>
        <v>3</v>
      </c>
      <c r="EZ34" s="85">
        <f t="shared" si="374"/>
        <v>15.18</v>
      </c>
      <c r="FA34" s="85">
        <f t="shared" si="374"/>
        <v>5.01</v>
      </c>
      <c r="FB34" s="85">
        <f t="shared" si="374"/>
        <v>0</v>
      </c>
      <c r="FC34" s="85">
        <f t="shared" si="374"/>
        <v>0</v>
      </c>
      <c r="FD34" s="85">
        <f t="shared" si="374"/>
        <v>0</v>
      </c>
      <c r="FE34" s="85">
        <f t="shared" si="374"/>
        <v>0</v>
      </c>
      <c r="FF34" s="85">
        <f t="shared" si="374"/>
        <v>0</v>
      </c>
      <c r="FG34" s="85">
        <f t="shared" si="374"/>
        <v>0</v>
      </c>
      <c r="FH34" s="85">
        <f t="shared" si="374"/>
        <v>0</v>
      </c>
      <c r="FI34" s="85">
        <f t="shared" si="374"/>
        <v>0</v>
      </c>
      <c r="FJ34" s="85">
        <f t="shared" si="374"/>
        <v>1.56</v>
      </c>
      <c r="FK34" s="85">
        <f t="shared" si="374"/>
        <v>0</v>
      </c>
      <c r="FL34" s="85">
        <f t="shared" si="374"/>
        <v>0</v>
      </c>
      <c r="FM34" s="85">
        <f t="shared" si="374"/>
        <v>0</v>
      </c>
      <c r="FN34" s="85">
        <f t="shared" si="374"/>
        <v>0</v>
      </c>
      <c r="FO34" s="85">
        <f t="shared" si="374"/>
        <v>0</v>
      </c>
      <c r="FP34" s="85">
        <f t="shared" si="374"/>
        <v>0</v>
      </c>
      <c r="FQ34" s="85">
        <f t="shared" si="374"/>
        <v>0</v>
      </c>
      <c r="FR34" s="85">
        <f t="shared" si="374"/>
        <v>10</v>
      </c>
      <c r="FS34" s="85">
        <f t="shared" si="374"/>
        <v>0</v>
      </c>
      <c r="FT34" s="85">
        <f t="shared" si="374"/>
        <v>0</v>
      </c>
      <c r="FU34" s="85">
        <f t="shared" si="374"/>
        <v>0</v>
      </c>
      <c r="FV34" s="85">
        <f t="shared" si="374"/>
        <v>1</v>
      </c>
      <c r="FW34" s="85">
        <f t="shared" si="374"/>
        <v>2.33</v>
      </c>
      <c r="FX34" s="85">
        <f t="shared" si="374"/>
        <v>4.16</v>
      </c>
      <c r="FY34" s="85">
        <f t="shared" si="374"/>
        <v>4.32</v>
      </c>
      <c r="FZ34" s="85">
        <f t="shared" si="374"/>
        <v>8.8800000000000008</v>
      </c>
      <c r="GA34" s="85">
        <f t="shared" si="374"/>
        <v>9.6300000000000008</v>
      </c>
      <c r="GB34" s="85">
        <f t="shared" si="374"/>
        <v>6</v>
      </c>
      <c r="GC34" s="85">
        <f t="shared" si="374"/>
        <v>0</v>
      </c>
      <c r="GD34" s="85">
        <f t="shared" si="374"/>
        <v>0</v>
      </c>
      <c r="GE34" s="85">
        <f t="shared" si="374"/>
        <v>0</v>
      </c>
      <c r="GF34" s="85">
        <f t="shared" si="374"/>
        <v>0</v>
      </c>
      <c r="GG34" s="85">
        <f t="shared" si="374"/>
        <v>0</v>
      </c>
      <c r="GH34" s="85">
        <f t="shared" si="374"/>
        <v>0</v>
      </c>
      <c r="GI34" s="85">
        <f t="shared" si="374"/>
        <v>0</v>
      </c>
      <c r="GJ34" s="85">
        <f t="shared" si="374"/>
        <v>1.1200000000000001</v>
      </c>
      <c r="GK34" s="85">
        <f t="shared" si="374"/>
        <v>0</v>
      </c>
      <c r="GL34" s="85">
        <f t="shared" ref="GL34:IW34" si="375">GL17</f>
        <v>0</v>
      </c>
      <c r="GM34" s="85">
        <f t="shared" si="375"/>
        <v>6.5</v>
      </c>
      <c r="GN34" s="85">
        <f t="shared" si="375"/>
        <v>0</v>
      </c>
      <c r="GO34" s="85">
        <f t="shared" si="375"/>
        <v>0</v>
      </c>
      <c r="GP34" s="85">
        <f t="shared" si="375"/>
        <v>0</v>
      </c>
      <c r="GQ34" s="85">
        <f t="shared" si="375"/>
        <v>0</v>
      </c>
      <c r="GR34" s="85">
        <f t="shared" si="375"/>
        <v>0</v>
      </c>
      <c r="GS34" s="85">
        <f t="shared" si="375"/>
        <v>0</v>
      </c>
      <c r="GT34" s="85">
        <f t="shared" si="375"/>
        <v>0</v>
      </c>
      <c r="GU34" s="85">
        <f t="shared" si="375"/>
        <v>0</v>
      </c>
      <c r="GV34" s="85">
        <f t="shared" si="375"/>
        <v>0</v>
      </c>
      <c r="GW34" s="85">
        <f t="shared" si="375"/>
        <v>1</v>
      </c>
      <c r="GX34" s="85">
        <f t="shared" si="375"/>
        <v>2</v>
      </c>
      <c r="GY34" s="85">
        <f t="shared" si="375"/>
        <v>0</v>
      </c>
      <c r="GZ34" s="85">
        <f t="shared" si="375"/>
        <v>0</v>
      </c>
      <c r="HA34" s="85">
        <f t="shared" si="375"/>
        <v>0</v>
      </c>
      <c r="HB34" s="85">
        <f t="shared" si="375"/>
        <v>0</v>
      </c>
      <c r="HC34" s="85">
        <f t="shared" si="375"/>
        <v>0</v>
      </c>
      <c r="HD34" s="85">
        <f t="shared" si="375"/>
        <v>0</v>
      </c>
      <c r="HE34" s="85">
        <f t="shared" si="375"/>
        <v>0</v>
      </c>
      <c r="HF34" s="85">
        <f t="shared" si="375"/>
        <v>0</v>
      </c>
      <c r="HG34" s="85">
        <f t="shared" si="375"/>
        <v>0</v>
      </c>
      <c r="HH34" s="85">
        <f t="shared" si="375"/>
        <v>0</v>
      </c>
      <c r="HI34" s="85">
        <f t="shared" si="375"/>
        <v>0</v>
      </c>
      <c r="HJ34" s="85">
        <f t="shared" si="375"/>
        <v>1.37</v>
      </c>
      <c r="HK34" s="85">
        <f t="shared" si="375"/>
        <v>1.99</v>
      </c>
      <c r="HL34" s="85">
        <f t="shared" si="375"/>
        <v>3.1</v>
      </c>
      <c r="HM34" s="85">
        <f t="shared" si="375"/>
        <v>5.86</v>
      </c>
      <c r="HN34" s="85">
        <f t="shared" si="375"/>
        <v>5.32</v>
      </c>
      <c r="HO34" s="85">
        <f t="shared" si="375"/>
        <v>6</v>
      </c>
      <c r="HP34" s="85">
        <f t="shared" si="375"/>
        <v>0</v>
      </c>
      <c r="HQ34" s="85">
        <f t="shared" si="375"/>
        <v>16</v>
      </c>
      <c r="HR34" s="85">
        <f t="shared" si="375"/>
        <v>10</v>
      </c>
      <c r="HS34" s="85">
        <f t="shared" si="375"/>
        <v>18.760000000000002</v>
      </c>
      <c r="HT34" s="85">
        <f t="shared" si="375"/>
        <v>0</v>
      </c>
      <c r="HU34" s="85">
        <f t="shared" si="375"/>
        <v>0</v>
      </c>
      <c r="HV34" s="85">
        <f t="shared" si="375"/>
        <v>14.8</v>
      </c>
      <c r="HW34" s="85">
        <f t="shared" si="375"/>
        <v>1.62</v>
      </c>
      <c r="HX34" s="85">
        <f t="shared" si="375"/>
        <v>2</v>
      </c>
      <c r="HY34" s="85">
        <f t="shared" si="375"/>
        <v>5.48</v>
      </c>
      <c r="HZ34" s="85">
        <f t="shared" si="375"/>
        <v>0</v>
      </c>
      <c r="IA34" s="85">
        <f t="shared" si="375"/>
        <v>0</v>
      </c>
      <c r="IB34" s="85">
        <f t="shared" si="375"/>
        <v>0</v>
      </c>
      <c r="IC34" s="85">
        <f t="shared" si="375"/>
        <v>0</v>
      </c>
      <c r="ID34" s="85">
        <f t="shared" si="375"/>
        <v>0</v>
      </c>
      <c r="IE34" s="85">
        <f t="shared" si="375"/>
        <v>0</v>
      </c>
      <c r="IF34" s="85">
        <f t="shared" si="375"/>
        <v>0</v>
      </c>
      <c r="IG34" s="85">
        <f t="shared" si="375"/>
        <v>0</v>
      </c>
      <c r="IH34" s="85">
        <f t="shared" si="375"/>
        <v>0</v>
      </c>
      <c r="II34" s="85">
        <f t="shared" si="375"/>
        <v>0</v>
      </c>
      <c r="IJ34" s="85">
        <f t="shared" si="375"/>
        <v>2.25</v>
      </c>
      <c r="IK34" s="85">
        <f t="shared" si="375"/>
        <v>0</v>
      </c>
      <c r="IL34" s="85">
        <f t="shared" si="375"/>
        <v>0</v>
      </c>
      <c r="IM34" s="85">
        <f t="shared" si="375"/>
        <v>0</v>
      </c>
      <c r="IN34" s="85">
        <f t="shared" si="375"/>
        <v>0</v>
      </c>
      <c r="IO34" s="85">
        <f t="shared" si="375"/>
        <v>0</v>
      </c>
      <c r="IP34" s="85">
        <f t="shared" si="375"/>
        <v>0</v>
      </c>
      <c r="IQ34" s="85">
        <f t="shared" si="375"/>
        <v>0</v>
      </c>
      <c r="IR34" s="85">
        <f t="shared" si="375"/>
        <v>0</v>
      </c>
      <c r="IS34" s="85">
        <f t="shared" si="375"/>
        <v>0</v>
      </c>
      <c r="IT34" s="85">
        <f t="shared" si="375"/>
        <v>0</v>
      </c>
      <c r="IU34" s="85">
        <f t="shared" si="375"/>
        <v>0</v>
      </c>
      <c r="IV34" s="85">
        <f t="shared" si="375"/>
        <v>0</v>
      </c>
      <c r="IW34" s="85">
        <f t="shared" si="375"/>
        <v>1.49</v>
      </c>
      <c r="IX34" s="85">
        <f t="shared" ref="IX34:LI34" si="376">IX17</f>
        <v>2</v>
      </c>
      <c r="IY34" s="85">
        <f t="shared" si="376"/>
        <v>3</v>
      </c>
      <c r="IZ34" s="85">
        <f t="shared" si="376"/>
        <v>4</v>
      </c>
      <c r="JA34" s="85">
        <f t="shared" si="376"/>
        <v>0</v>
      </c>
      <c r="JB34" s="85">
        <f t="shared" si="376"/>
        <v>0</v>
      </c>
      <c r="JC34" s="85">
        <f t="shared" si="376"/>
        <v>0</v>
      </c>
      <c r="JD34" s="85">
        <f t="shared" si="376"/>
        <v>0</v>
      </c>
      <c r="JE34" s="85">
        <f t="shared" si="376"/>
        <v>0</v>
      </c>
      <c r="JF34" s="85">
        <f t="shared" si="376"/>
        <v>0</v>
      </c>
      <c r="JG34" s="85">
        <f t="shared" si="376"/>
        <v>0</v>
      </c>
      <c r="JH34" s="85">
        <f t="shared" si="376"/>
        <v>0</v>
      </c>
      <c r="JI34" s="85">
        <f t="shared" si="376"/>
        <v>0</v>
      </c>
      <c r="JJ34" s="85">
        <f t="shared" si="376"/>
        <v>2.15</v>
      </c>
      <c r="JK34" s="85">
        <f t="shared" si="376"/>
        <v>2.86</v>
      </c>
      <c r="JL34" s="85">
        <f t="shared" si="376"/>
        <v>6.65</v>
      </c>
      <c r="JM34" s="85">
        <f t="shared" si="376"/>
        <v>4</v>
      </c>
      <c r="JN34" s="85">
        <f t="shared" si="376"/>
        <v>10</v>
      </c>
      <c r="JO34" s="85">
        <f t="shared" si="376"/>
        <v>6</v>
      </c>
      <c r="JP34" s="85">
        <f t="shared" si="376"/>
        <v>0</v>
      </c>
      <c r="JQ34" s="85">
        <f t="shared" si="376"/>
        <v>0</v>
      </c>
      <c r="JR34" s="85">
        <f t="shared" si="376"/>
        <v>20</v>
      </c>
      <c r="JS34" s="85">
        <f t="shared" si="376"/>
        <v>0</v>
      </c>
      <c r="JT34" s="85">
        <f t="shared" si="376"/>
        <v>0</v>
      </c>
      <c r="JU34" s="85">
        <f t="shared" si="376"/>
        <v>0</v>
      </c>
      <c r="JV34" s="85">
        <f t="shared" si="376"/>
        <v>0</v>
      </c>
      <c r="JW34" s="85">
        <f t="shared" si="376"/>
        <v>1.63</v>
      </c>
      <c r="JX34" s="85">
        <f t="shared" si="376"/>
        <v>2.44</v>
      </c>
      <c r="JY34" s="85">
        <f t="shared" si="376"/>
        <v>3.84</v>
      </c>
      <c r="JZ34" s="85">
        <f t="shared" si="376"/>
        <v>6.55</v>
      </c>
      <c r="KA34" s="85">
        <f t="shared" si="376"/>
        <v>6.48</v>
      </c>
      <c r="KB34" s="85">
        <f t="shared" si="376"/>
        <v>7.13</v>
      </c>
      <c r="KC34" s="85">
        <f t="shared" si="376"/>
        <v>6.97</v>
      </c>
      <c r="KD34" s="85">
        <f t="shared" si="376"/>
        <v>18.5</v>
      </c>
      <c r="KE34" s="85">
        <f t="shared" si="376"/>
        <v>10.73</v>
      </c>
      <c r="KF34" s="85">
        <f t="shared" si="376"/>
        <v>26.23</v>
      </c>
      <c r="KG34" s="85">
        <f t="shared" si="376"/>
        <v>18.14</v>
      </c>
      <c r="KH34" s="85">
        <f t="shared" si="376"/>
        <v>0</v>
      </c>
      <c r="KI34" s="85">
        <f t="shared" si="376"/>
        <v>19.68</v>
      </c>
      <c r="KJ34" s="85">
        <f t="shared" si="376"/>
        <v>3.59</v>
      </c>
      <c r="KK34" s="85">
        <f t="shared" si="376"/>
        <v>6.88</v>
      </c>
      <c r="KL34" s="85">
        <f t="shared" si="376"/>
        <v>1.82</v>
      </c>
      <c r="KM34" s="85">
        <f t="shared" si="376"/>
        <v>6.49</v>
      </c>
      <c r="KN34" s="85">
        <f t="shared" si="376"/>
        <v>1.88</v>
      </c>
      <c r="KO34" s="85">
        <f t="shared" si="376"/>
        <v>5.39</v>
      </c>
      <c r="KP34" s="85">
        <f t="shared" si="376"/>
        <v>1.56</v>
      </c>
      <c r="KQ34" s="85">
        <f t="shared" si="376"/>
        <v>0</v>
      </c>
      <c r="KR34" s="85">
        <f t="shared" si="376"/>
        <v>1.33</v>
      </c>
      <c r="KS34" s="85">
        <f t="shared" si="376"/>
        <v>4.96</v>
      </c>
      <c r="KT34" s="85">
        <f t="shared" si="376"/>
        <v>1.43</v>
      </c>
      <c r="KU34" s="85">
        <f t="shared" si="376"/>
        <v>4.01</v>
      </c>
      <c r="KV34" s="85">
        <f t="shared" si="376"/>
        <v>2.17</v>
      </c>
      <c r="KW34" s="85">
        <f t="shared" si="376"/>
        <v>5.35</v>
      </c>
      <c r="KX34" s="85">
        <f t="shared" si="376"/>
        <v>3.75</v>
      </c>
      <c r="KY34" s="85">
        <f t="shared" si="376"/>
        <v>12.15</v>
      </c>
      <c r="KZ34" s="85">
        <f t="shared" si="376"/>
        <v>1.6</v>
      </c>
      <c r="LA34" s="85">
        <f t="shared" si="376"/>
        <v>1.61</v>
      </c>
      <c r="LB34" s="85">
        <f t="shared" si="376"/>
        <v>1.44</v>
      </c>
      <c r="LC34" s="85">
        <f t="shared" si="376"/>
        <v>1</v>
      </c>
      <c r="LD34" s="85">
        <f t="shared" si="376"/>
        <v>2.9</v>
      </c>
      <c r="LE34" s="85">
        <f t="shared" si="376"/>
        <v>2.54</v>
      </c>
      <c r="LF34" s="85">
        <f t="shared" si="376"/>
        <v>1</v>
      </c>
      <c r="LG34" s="85">
        <f t="shared" si="376"/>
        <v>1.26</v>
      </c>
      <c r="LH34" s="85">
        <f t="shared" si="376"/>
        <v>1</v>
      </c>
      <c r="LI34" s="85">
        <f t="shared" si="376"/>
        <v>1</v>
      </c>
      <c r="LJ34" s="85">
        <f t="shared" ref="LJ34:LO34" si="377">LJ17</f>
        <v>7.21</v>
      </c>
      <c r="LK34" s="85">
        <f t="shared" si="377"/>
        <v>1.04</v>
      </c>
      <c r="LL34" s="85">
        <f t="shared" si="377"/>
        <v>1.2</v>
      </c>
      <c r="LM34" s="85">
        <f t="shared" si="377"/>
        <v>1.25</v>
      </c>
      <c r="LN34" s="85">
        <f t="shared" si="377"/>
        <v>1.39</v>
      </c>
      <c r="LO34" s="85">
        <f t="shared" si="377"/>
        <v>15.41</v>
      </c>
    </row>
    <row r="35" spans="1:327" x14ac:dyDescent="0.2">
      <c r="A35" s="85" t="s">
        <v>48</v>
      </c>
      <c r="B35" s="85">
        <f t="shared" ref="B35:BM35" si="378">B18</f>
        <v>19498020</v>
      </c>
      <c r="C35" s="85">
        <f t="shared" si="378"/>
        <v>14656790</v>
      </c>
      <c r="D35" s="85">
        <f t="shared" si="378"/>
        <v>11681940</v>
      </c>
      <c r="E35" s="85">
        <f t="shared" si="378"/>
        <v>2389666</v>
      </c>
      <c r="F35" s="85">
        <f t="shared" si="378"/>
        <v>5880863</v>
      </c>
      <c r="G35" s="85">
        <f t="shared" si="378"/>
        <v>5649729</v>
      </c>
      <c r="H35" s="85">
        <f t="shared" si="378"/>
        <v>3451691</v>
      </c>
      <c r="I35" s="85">
        <f t="shared" si="378"/>
        <v>366089</v>
      </c>
      <c r="J35" s="85">
        <f t="shared" si="378"/>
        <v>7868461</v>
      </c>
      <c r="K35" s="85">
        <f t="shared" si="378"/>
        <v>693137</v>
      </c>
      <c r="L35" s="85">
        <f t="shared" si="378"/>
        <v>2294525</v>
      </c>
      <c r="M35" s="85">
        <f t="shared" si="378"/>
        <v>4436167</v>
      </c>
      <c r="N35" s="85">
        <f t="shared" si="378"/>
        <v>3695452</v>
      </c>
      <c r="O35" s="85">
        <f t="shared" si="378"/>
        <v>143603</v>
      </c>
      <c r="P35" s="85">
        <f t="shared" si="378"/>
        <v>4260954</v>
      </c>
      <c r="Q35" s="85">
        <f t="shared" si="378"/>
        <v>392359</v>
      </c>
      <c r="R35" s="85">
        <f t="shared" si="378"/>
        <v>2008756</v>
      </c>
      <c r="S35" s="85">
        <f t="shared" si="378"/>
        <v>1893360</v>
      </c>
      <c r="T35" s="85">
        <f t="shared" si="378"/>
        <v>1226913</v>
      </c>
      <c r="U35" s="85">
        <f t="shared" si="378"/>
        <v>55178</v>
      </c>
      <c r="V35" s="85">
        <f t="shared" si="378"/>
        <v>3508531</v>
      </c>
      <c r="W35" s="85">
        <f t="shared" si="378"/>
        <v>385830</v>
      </c>
      <c r="X35" s="85">
        <f t="shared" si="378"/>
        <v>25726</v>
      </c>
      <c r="Y35" s="85">
        <f t="shared" si="378"/>
        <v>93820</v>
      </c>
      <c r="Z35" s="85">
        <f t="shared" si="378"/>
        <v>1461</v>
      </c>
      <c r="AA35" s="85">
        <f t="shared" si="378"/>
        <v>0</v>
      </c>
      <c r="AB35" s="85">
        <f t="shared" si="378"/>
        <v>5774</v>
      </c>
      <c r="AC35" s="85">
        <f t="shared" si="378"/>
        <v>0</v>
      </c>
      <c r="AD35" s="85">
        <f t="shared" si="378"/>
        <v>0</v>
      </c>
      <c r="AE35" s="85">
        <f t="shared" si="378"/>
        <v>16089</v>
      </c>
      <c r="AF35" s="85">
        <f t="shared" si="378"/>
        <v>0</v>
      </c>
      <c r="AG35" s="85">
        <f t="shared" si="378"/>
        <v>0</v>
      </c>
      <c r="AH35" s="85">
        <f t="shared" si="378"/>
        <v>0</v>
      </c>
      <c r="AI35" s="85">
        <f t="shared" si="378"/>
        <v>0</v>
      </c>
      <c r="AJ35" s="85">
        <f t="shared" si="378"/>
        <v>323031</v>
      </c>
      <c r="AK35" s="85">
        <f t="shared" si="378"/>
        <v>9636</v>
      </c>
      <c r="AL35" s="85">
        <f t="shared" si="378"/>
        <v>33397</v>
      </c>
      <c r="AM35" s="85">
        <f t="shared" si="378"/>
        <v>0</v>
      </c>
      <c r="AN35" s="85">
        <f t="shared" si="378"/>
        <v>0</v>
      </c>
      <c r="AO35" s="85">
        <f t="shared" si="378"/>
        <v>12724</v>
      </c>
      <c r="AP35" s="85">
        <f t="shared" si="378"/>
        <v>0</v>
      </c>
      <c r="AQ35" s="85">
        <f t="shared" si="378"/>
        <v>0</v>
      </c>
      <c r="AR35" s="85">
        <f t="shared" si="378"/>
        <v>0</v>
      </c>
      <c r="AS35" s="85">
        <f t="shared" si="378"/>
        <v>0</v>
      </c>
      <c r="AT35" s="85">
        <f t="shared" si="378"/>
        <v>0</v>
      </c>
      <c r="AU35" s="85">
        <f t="shared" si="378"/>
        <v>0</v>
      </c>
      <c r="AV35" s="85">
        <f t="shared" si="378"/>
        <v>0</v>
      </c>
      <c r="AW35" s="85">
        <f t="shared" si="378"/>
        <v>61476</v>
      </c>
      <c r="AX35" s="85">
        <f t="shared" si="378"/>
        <v>0</v>
      </c>
      <c r="AY35" s="85">
        <f t="shared" si="378"/>
        <v>0</v>
      </c>
      <c r="AZ35" s="85">
        <f t="shared" si="378"/>
        <v>8353</v>
      </c>
      <c r="BA35" s="85">
        <f t="shared" si="378"/>
        <v>4734</v>
      </c>
      <c r="BB35" s="85">
        <f t="shared" si="378"/>
        <v>3535</v>
      </c>
      <c r="BC35" s="85">
        <f t="shared" si="378"/>
        <v>0</v>
      </c>
      <c r="BD35" s="85">
        <f t="shared" si="378"/>
        <v>1835</v>
      </c>
      <c r="BE35" s="85">
        <f t="shared" si="378"/>
        <v>19751</v>
      </c>
      <c r="BF35" s="85">
        <f t="shared" si="378"/>
        <v>0</v>
      </c>
      <c r="BG35" s="85">
        <f t="shared" si="378"/>
        <v>9240</v>
      </c>
      <c r="BH35" s="85">
        <f t="shared" si="378"/>
        <v>0</v>
      </c>
      <c r="BI35" s="85">
        <f t="shared" si="378"/>
        <v>0</v>
      </c>
      <c r="BJ35" s="85">
        <f t="shared" si="378"/>
        <v>10461</v>
      </c>
      <c r="BK35" s="85">
        <f t="shared" si="378"/>
        <v>0</v>
      </c>
      <c r="BL35" s="85">
        <f t="shared" si="378"/>
        <v>0</v>
      </c>
      <c r="BM35" s="85">
        <f t="shared" si="378"/>
        <v>0</v>
      </c>
      <c r="BN35" s="85">
        <f t="shared" ref="BN35:DY35" si="379">BN18</f>
        <v>3698</v>
      </c>
      <c r="BO35" s="85">
        <f t="shared" si="379"/>
        <v>9147</v>
      </c>
      <c r="BP35" s="85">
        <f t="shared" si="379"/>
        <v>0</v>
      </c>
      <c r="BQ35" s="85">
        <f t="shared" si="379"/>
        <v>0</v>
      </c>
      <c r="BR35" s="85">
        <f t="shared" si="379"/>
        <v>0</v>
      </c>
      <c r="BS35" s="85">
        <f t="shared" si="379"/>
        <v>0</v>
      </c>
      <c r="BT35" s="85">
        <f t="shared" si="379"/>
        <v>0</v>
      </c>
      <c r="BU35" s="85">
        <f t="shared" si="379"/>
        <v>0</v>
      </c>
      <c r="BV35" s="85">
        <f t="shared" si="379"/>
        <v>0</v>
      </c>
      <c r="BW35" s="85">
        <f t="shared" si="379"/>
        <v>42739</v>
      </c>
      <c r="BX35" s="85">
        <f t="shared" si="379"/>
        <v>0</v>
      </c>
      <c r="BY35" s="85">
        <f t="shared" si="379"/>
        <v>0</v>
      </c>
      <c r="BZ35" s="85">
        <f t="shared" si="379"/>
        <v>0</v>
      </c>
      <c r="CA35" s="85">
        <f t="shared" si="379"/>
        <v>0</v>
      </c>
      <c r="CB35" s="85">
        <f t="shared" si="379"/>
        <v>0</v>
      </c>
      <c r="CC35" s="85">
        <f t="shared" si="379"/>
        <v>0</v>
      </c>
      <c r="CD35" s="85">
        <f t="shared" si="379"/>
        <v>0</v>
      </c>
      <c r="CE35" s="85">
        <f t="shared" si="379"/>
        <v>0</v>
      </c>
      <c r="CF35" s="85">
        <f t="shared" si="379"/>
        <v>0</v>
      </c>
      <c r="CG35" s="85">
        <f t="shared" si="379"/>
        <v>0</v>
      </c>
      <c r="CH35" s="85">
        <f t="shared" si="379"/>
        <v>0</v>
      </c>
      <c r="CI35" s="85">
        <f t="shared" si="379"/>
        <v>0</v>
      </c>
      <c r="CJ35" s="85">
        <f t="shared" si="379"/>
        <v>120350</v>
      </c>
      <c r="CK35" s="85">
        <f t="shared" si="379"/>
        <v>0</v>
      </c>
      <c r="CL35" s="85">
        <f t="shared" si="379"/>
        <v>15235</v>
      </c>
      <c r="CM35" s="85">
        <f t="shared" si="379"/>
        <v>0</v>
      </c>
      <c r="CN35" s="85">
        <f t="shared" si="379"/>
        <v>0</v>
      </c>
      <c r="CO35" s="85">
        <f t="shared" si="379"/>
        <v>8938</v>
      </c>
      <c r="CP35" s="85">
        <f t="shared" si="379"/>
        <v>0</v>
      </c>
      <c r="CQ35" s="85">
        <f t="shared" si="379"/>
        <v>0</v>
      </c>
      <c r="CR35" s="85">
        <f t="shared" si="379"/>
        <v>0</v>
      </c>
      <c r="CS35" s="85">
        <f t="shared" si="379"/>
        <v>0</v>
      </c>
      <c r="CT35" s="85">
        <f t="shared" si="379"/>
        <v>0</v>
      </c>
      <c r="CU35" s="85">
        <f t="shared" si="379"/>
        <v>0</v>
      </c>
      <c r="CV35" s="85">
        <f t="shared" si="379"/>
        <v>0</v>
      </c>
      <c r="CW35" s="85">
        <f t="shared" si="379"/>
        <v>31853</v>
      </c>
      <c r="CX35" s="85">
        <f t="shared" si="379"/>
        <v>0</v>
      </c>
      <c r="CY35" s="85">
        <f t="shared" si="379"/>
        <v>0</v>
      </c>
      <c r="CZ35" s="85">
        <f t="shared" si="379"/>
        <v>0</v>
      </c>
      <c r="DA35" s="85">
        <f t="shared" si="379"/>
        <v>0</v>
      </c>
      <c r="DB35" s="85">
        <f t="shared" si="379"/>
        <v>0</v>
      </c>
      <c r="DC35" s="85">
        <f t="shared" si="379"/>
        <v>0</v>
      </c>
      <c r="DD35" s="85">
        <f t="shared" si="379"/>
        <v>0</v>
      </c>
      <c r="DE35" s="85">
        <f t="shared" si="379"/>
        <v>0</v>
      </c>
      <c r="DF35" s="85">
        <f t="shared" si="379"/>
        <v>0</v>
      </c>
      <c r="DG35" s="85">
        <f t="shared" si="379"/>
        <v>0</v>
      </c>
      <c r="DH35" s="85">
        <f t="shared" si="379"/>
        <v>0</v>
      </c>
      <c r="DI35" s="85">
        <f t="shared" si="379"/>
        <v>0</v>
      </c>
      <c r="DJ35" s="85">
        <f t="shared" si="379"/>
        <v>37500</v>
      </c>
      <c r="DK35" s="85">
        <f t="shared" si="379"/>
        <v>0</v>
      </c>
      <c r="DL35" s="85">
        <f t="shared" si="379"/>
        <v>45352</v>
      </c>
      <c r="DM35" s="85">
        <f t="shared" si="379"/>
        <v>0</v>
      </c>
      <c r="DN35" s="85">
        <f t="shared" si="379"/>
        <v>0</v>
      </c>
      <c r="DO35" s="85">
        <f t="shared" si="379"/>
        <v>0</v>
      </c>
      <c r="DP35" s="85">
        <f t="shared" si="379"/>
        <v>0</v>
      </c>
      <c r="DQ35" s="85">
        <f t="shared" si="379"/>
        <v>0</v>
      </c>
      <c r="DR35" s="85">
        <f t="shared" si="379"/>
        <v>0</v>
      </c>
      <c r="DS35" s="85">
        <f t="shared" si="379"/>
        <v>0</v>
      </c>
      <c r="DT35" s="85">
        <f t="shared" si="379"/>
        <v>0</v>
      </c>
      <c r="DU35" s="85">
        <f t="shared" si="379"/>
        <v>0</v>
      </c>
      <c r="DV35" s="85">
        <f t="shared" si="379"/>
        <v>0</v>
      </c>
      <c r="DW35" s="85">
        <f t="shared" si="379"/>
        <v>158225</v>
      </c>
      <c r="DX35" s="85">
        <f t="shared" si="379"/>
        <v>13013</v>
      </c>
      <c r="DY35" s="85">
        <f t="shared" si="379"/>
        <v>5766</v>
      </c>
      <c r="DZ35" s="85">
        <f t="shared" ref="DZ35:GK35" si="380">DZ18</f>
        <v>28101</v>
      </c>
      <c r="EA35" s="85">
        <f t="shared" si="380"/>
        <v>3920</v>
      </c>
      <c r="EB35" s="85">
        <f t="shared" si="380"/>
        <v>55844</v>
      </c>
      <c r="EC35" s="85">
        <f t="shared" si="380"/>
        <v>30924</v>
      </c>
      <c r="ED35" s="85">
        <f t="shared" si="380"/>
        <v>6251</v>
      </c>
      <c r="EE35" s="85">
        <f t="shared" si="380"/>
        <v>129019</v>
      </c>
      <c r="EF35" s="85">
        <f t="shared" si="380"/>
        <v>11999</v>
      </c>
      <c r="EG35" s="85">
        <f t="shared" si="380"/>
        <v>0</v>
      </c>
      <c r="EH35" s="85">
        <f t="shared" si="380"/>
        <v>4475</v>
      </c>
      <c r="EI35" s="85">
        <f t="shared" si="380"/>
        <v>9482</v>
      </c>
      <c r="EJ35" s="85">
        <f t="shared" si="380"/>
        <v>119639</v>
      </c>
      <c r="EK35" s="85">
        <f t="shared" si="380"/>
        <v>21268</v>
      </c>
      <c r="EL35" s="85">
        <f t="shared" si="380"/>
        <v>0</v>
      </c>
      <c r="EM35" s="85">
        <f t="shared" si="380"/>
        <v>0</v>
      </c>
      <c r="EN35" s="85">
        <f t="shared" si="380"/>
        <v>0</v>
      </c>
      <c r="EO35" s="85">
        <f t="shared" si="380"/>
        <v>0</v>
      </c>
      <c r="EP35" s="85">
        <f t="shared" si="380"/>
        <v>0</v>
      </c>
      <c r="EQ35" s="85">
        <f t="shared" si="380"/>
        <v>0</v>
      </c>
      <c r="ER35" s="85">
        <f t="shared" si="380"/>
        <v>0</v>
      </c>
      <c r="ES35" s="85">
        <f t="shared" si="380"/>
        <v>0</v>
      </c>
      <c r="ET35" s="85">
        <f t="shared" si="380"/>
        <v>0</v>
      </c>
      <c r="EU35" s="85">
        <f t="shared" si="380"/>
        <v>0</v>
      </c>
      <c r="EV35" s="85">
        <f t="shared" si="380"/>
        <v>0</v>
      </c>
      <c r="EW35" s="85">
        <f t="shared" si="380"/>
        <v>132470</v>
      </c>
      <c r="EX35" s="85">
        <f t="shared" si="380"/>
        <v>3393</v>
      </c>
      <c r="EY35" s="85">
        <f t="shared" si="380"/>
        <v>8775</v>
      </c>
      <c r="EZ35" s="85">
        <f t="shared" si="380"/>
        <v>11092</v>
      </c>
      <c r="FA35" s="85">
        <f t="shared" si="380"/>
        <v>10576</v>
      </c>
      <c r="FB35" s="85">
        <f t="shared" si="380"/>
        <v>0</v>
      </c>
      <c r="FC35" s="85">
        <f t="shared" si="380"/>
        <v>0</v>
      </c>
      <c r="FD35" s="85">
        <f t="shared" si="380"/>
        <v>0</v>
      </c>
      <c r="FE35" s="85">
        <f t="shared" si="380"/>
        <v>0</v>
      </c>
      <c r="FF35" s="85">
        <f t="shared" si="380"/>
        <v>0</v>
      </c>
      <c r="FG35" s="85">
        <f t="shared" si="380"/>
        <v>0</v>
      </c>
      <c r="FH35" s="85">
        <f t="shared" si="380"/>
        <v>0</v>
      </c>
      <c r="FI35" s="85">
        <f t="shared" si="380"/>
        <v>0</v>
      </c>
      <c r="FJ35" s="85">
        <f t="shared" si="380"/>
        <v>66649</v>
      </c>
      <c r="FK35" s="85">
        <f t="shared" si="380"/>
        <v>0</v>
      </c>
      <c r="FL35" s="85">
        <f t="shared" si="380"/>
        <v>0</v>
      </c>
      <c r="FM35" s="85">
        <f t="shared" si="380"/>
        <v>0</v>
      </c>
      <c r="FN35" s="85">
        <f t="shared" si="380"/>
        <v>0</v>
      </c>
      <c r="FO35" s="85">
        <f t="shared" si="380"/>
        <v>0</v>
      </c>
      <c r="FP35" s="85">
        <f t="shared" si="380"/>
        <v>0</v>
      </c>
      <c r="FQ35" s="85">
        <f t="shared" si="380"/>
        <v>0</v>
      </c>
      <c r="FR35" s="85">
        <f t="shared" si="380"/>
        <v>6105</v>
      </c>
      <c r="FS35" s="85">
        <f t="shared" si="380"/>
        <v>0</v>
      </c>
      <c r="FT35" s="85">
        <f t="shared" si="380"/>
        <v>0</v>
      </c>
      <c r="FU35" s="85">
        <f t="shared" si="380"/>
        <v>0</v>
      </c>
      <c r="FV35" s="85">
        <f t="shared" si="380"/>
        <v>3417</v>
      </c>
      <c r="FW35" s="85">
        <f t="shared" si="380"/>
        <v>63447</v>
      </c>
      <c r="FX35" s="85">
        <f t="shared" si="380"/>
        <v>14575</v>
      </c>
      <c r="FY35" s="85">
        <f t="shared" si="380"/>
        <v>18765</v>
      </c>
      <c r="FZ35" s="85">
        <f t="shared" si="380"/>
        <v>10947</v>
      </c>
      <c r="GA35" s="85">
        <f t="shared" si="380"/>
        <v>5942</v>
      </c>
      <c r="GB35" s="85">
        <f t="shared" si="380"/>
        <v>12290</v>
      </c>
      <c r="GC35" s="85">
        <f t="shared" si="380"/>
        <v>0</v>
      </c>
      <c r="GD35" s="85">
        <f t="shared" si="380"/>
        <v>0</v>
      </c>
      <c r="GE35" s="85">
        <f t="shared" si="380"/>
        <v>0</v>
      </c>
      <c r="GF35" s="85">
        <f t="shared" si="380"/>
        <v>0</v>
      </c>
      <c r="GG35" s="85">
        <f t="shared" si="380"/>
        <v>0</v>
      </c>
      <c r="GH35" s="85">
        <f t="shared" si="380"/>
        <v>0</v>
      </c>
      <c r="GI35" s="85">
        <f t="shared" si="380"/>
        <v>0</v>
      </c>
      <c r="GJ35" s="85">
        <f t="shared" si="380"/>
        <v>52596</v>
      </c>
      <c r="GK35" s="85">
        <f t="shared" si="380"/>
        <v>0</v>
      </c>
      <c r="GL35" s="85">
        <f t="shared" ref="GL35:IW35" si="381">GL18</f>
        <v>0</v>
      </c>
      <c r="GM35" s="85">
        <f t="shared" si="381"/>
        <v>22101</v>
      </c>
      <c r="GN35" s="85">
        <f t="shared" si="381"/>
        <v>0</v>
      </c>
      <c r="GO35" s="85">
        <f t="shared" si="381"/>
        <v>0</v>
      </c>
      <c r="GP35" s="85">
        <f t="shared" si="381"/>
        <v>0</v>
      </c>
      <c r="GQ35" s="85">
        <f t="shared" si="381"/>
        <v>0</v>
      </c>
      <c r="GR35" s="85">
        <f t="shared" si="381"/>
        <v>0</v>
      </c>
      <c r="GS35" s="85">
        <f t="shared" si="381"/>
        <v>0</v>
      </c>
      <c r="GT35" s="85">
        <f t="shared" si="381"/>
        <v>0</v>
      </c>
      <c r="GU35" s="85">
        <f t="shared" si="381"/>
        <v>0</v>
      </c>
      <c r="GV35" s="85">
        <f t="shared" si="381"/>
        <v>0</v>
      </c>
      <c r="GW35" s="85">
        <f t="shared" si="381"/>
        <v>10197</v>
      </c>
      <c r="GX35" s="85">
        <f t="shared" si="381"/>
        <v>8595</v>
      </c>
      <c r="GY35" s="85">
        <f t="shared" si="381"/>
        <v>0</v>
      </c>
      <c r="GZ35" s="85">
        <f t="shared" si="381"/>
        <v>0</v>
      </c>
      <c r="HA35" s="85">
        <f t="shared" si="381"/>
        <v>0</v>
      </c>
      <c r="HB35" s="85">
        <f t="shared" si="381"/>
        <v>0</v>
      </c>
      <c r="HC35" s="85">
        <f t="shared" si="381"/>
        <v>0</v>
      </c>
      <c r="HD35" s="85">
        <f t="shared" si="381"/>
        <v>0</v>
      </c>
      <c r="HE35" s="85">
        <f t="shared" si="381"/>
        <v>0</v>
      </c>
      <c r="HF35" s="85">
        <f t="shared" si="381"/>
        <v>0</v>
      </c>
      <c r="HG35" s="85">
        <f t="shared" si="381"/>
        <v>0</v>
      </c>
      <c r="HH35" s="85">
        <f t="shared" si="381"/>
        <v>0</v>
      </c>
      <c r="HI35" s="85">
        <f t="shared" si="381"/>
        <v>0</v>
      </c>
      <c r="HJ35" s="85">
        <f t="shared" si="381"/>
        <v>495742</v>
      </c>
      <c r="HK35" s="85">
        <f t="shared" si="381"/>
        <v>5312</v>
      </c>
      <c r="HL35" s="85">
        <f t="shared" si="381"/>
        <v>87996</v>
      </c>
      <c r="HM35" s="85">
        <f t="shared" si="381"/>
        <v>30728</v>
      </c>
      <c r="HN35" s="85">
        <f t="shared" si="381"/>
        <v>87571</v>
      </c>
      <c r="HO35" s="85">
        <f t="shared" si="381"/>
        <v>5165</v>
      </c>
      <c r="HP35" s="85">
        <f t="shared" si="381"/>
        <v>0</v>
      </c>
      <c r="HQ35" s="85">
        <f t="shared" si="381"/>
        <v>5165</v>
      </c>
      <c r="HR35" s="85">
        <f t="shared" si="381"/>
        <v>5327</v>
      </c>
      <c r="HS35" s="85">
        <f t="shared" si="381"/>
        <v>6341</v>
      </c>
      <c r="HT35" s="85">
        <f t="shared" si="381"/>
        <v>0</v>
      </c>
      <c r="HU35" s="85">
        <f t="shared" si="381"/>
        <v>0</v>
      </c>
      <c r="HV35" s="85">
        <f t="shared" si="381"/>
        <v>8486</v>
      </c>
      <c r="HW35" s="85">
        <f t="shared" si="381"/>
        <v>113409</v>
      </c>
      <c r="HX35" s="85">
        <f t="shared" si="381"/>
        <v>3577</v>
      </c>
      <c r="HY35" s="85">
        <f t="shared" si="381"/>
        <v>13271</v>
      </c>
      <c r="HZ35" s="85">
        <f t="shared" si="381"/>
        <v>0</v>
      </c>
      <c r="IA35" s="85">
        <f t="shared" si="381"/>
        <v>0</v>
      </c>
      <c r="IB35" s="85">
        <f t="shared" si="381"/>
        <v>0</v>
      </c>
      <c r="IC35" s="85">
        <f t="shared" si="381"/>
        <v>0</v>
      </c>
      <c r="ID35" s="85">
        <f t="shared" si="381"/>
        <v>0</v>
      </c>
      <c r="IE35" s="85">
        <f t="shared" si="381"/>
        <v>0</v>
      </c>
      <c r="IF35" s="85">
        <f t="shared" si="381"/>
        <v>0</v>
      </c>
      <c r="IG35" s="85">
        <f t="shared" si="381"/>
        <v>0</v>
      </c>
      <c r="IH35" s="85">
        <f t="shared" si="381"/>
        <v>0</v>
      </c>
      <c r="II35" s="85">
        <f t="shared" si="381"/>
        <v>0</v>
      </c>
      <c r="IJ35" s="85">
        <f t="shared" si="381"/>
        <v>7100</v>
      </c>
      <c r="IK35" s="85">
        <f t="shared" si="381"/>
        <v>0</v>
      </c>
      <c r="IL35" s="85">
        <f t="shared" si="381"/>
        <v>0</v>
      </c>
      <c r="IM35" s="85">
        <f t="shared" si="381"/>
        <v>0</v>
      </c>
      <c r="IN35" s="85">
        <f t="shared" si="381"/>
        <v>0</v>
      </c>
      <c r="IO35" s="85">
        <f t="shared" si="381"/>
        <v>0</v>
      </c>
      <c r="IP35" s="85">
        <f t="shared" si="381"/>
        <v>0</v>
      </c>
      <c r="IQ35" s="85">
        <f t="shared" si="381"/>
        <v>0</v>
      </c>
      <c r="IR35" s="85">
        <f t="shared" si="381"/>
        <v>0</v>
      </c>
      <c r="IS35" s="85">
        <f t="shared" si="381"/>
        <v>0</v>
      </c>
      <c r="IT35" s="85">
        <f t="shared" si="381"/>
        <v>0</v>
      </c>
      <c r="IU35" s="85">
        <f t="shared" si="381"/>
        <v>0</v>
      </c>
      <c r="IV35" s="85">
        <f t="shared" si="381"/>
        <v>0</v>
      </c>
      <c r="IW35" s="85">
        <f t="shared" si="381"/>
        <v>92019</v>
      </c>
      <c r="IX35" s="85">
        <f t="shared" ref="IX35:LI35" si="382">IX18</f>
        <v>10912</v>
      </c>
      <c r="IY35" s="85">
        <f t="shared" si="382"/>
        <v>3059</v>
      </c>
      <c r="IZ35" s="85">
        <f t="shared" si="382"/>
        <v>28194</v>
      </c>
      <c r="JA35" s="85">
        <f t="shared" si="382"/>
        <v>0</v>
      </c>
      <c r="JB35" s="85">
        <f t="shared" si="382"/>
        <v>0</v>
      </c>
      <c r="JC35" s="85">
        <f t="shared" si="382"/>
        <v>0</v>
      </c>
      <c r="JD35" s="85">
        <f t="shared" si="382"/>
        <v>0</v>
      </c>
      <c r="JE35" s="85">
        <f t="shared" si="382"/>
        <v>0</v>
      </c>
      <c r="JF35" s="85">
        <f t="shared" si="382"/>
        <v>0</v>
      </c>
      <c r="JG35" s="85">
        <f t="shared" si="382"/>
        <v>0</v>
      </c>
      <c r="JH35" s="85">
        <f t="shared" si="382"/>
        <v>0</v>
      </c>
      <c r="JI35" s="85">
        <f t="shared" si="382"/>
        <v>0</v>
      </c>
      <c r="JJ35" s="85">
        <f t="shared" si="382"/>
        <v>205804</v>
      </c>
      <c r="JK35" s="85">
        <f t="shared" si="382"/>
        <v>62893</v>
      </c>
      <c r="JL35" s="85">
        <f t="shared" si="382"/>
        <v>20659</v>
      </c>
      <c r="JM35" s="85">
        <f t="shared" si="382"/>
        <v>7006</v>
      </c>
      <c r="JN35" s="85">
        <f t="shared" si="382"/>
        <v>6265</v>
      </c>
      <c r="JO35" s="85">
        <f t="shared" si="382"/>
        <v>2928</v>
      </c>
      <c r="JP35" s="85">
        <f t="shared" si="382"/>
        <v>0</v>
      </c>
      <c r="JQ35" s="85">
        <f t="shared" si="382"/>
        <v>0</v>
      </c>
      <c r="JR35" s="85">
        <f t="shared" si="382"/>
        <v>8793</v>
      </c>
      <c r="JS35" s="85">
        <f t="shared" si="382"/>
        <v>0</v>
      </c>
      <c r="JT35" s="85">
        <f t="shared" si="382"/>
        <v>0</v>
      </c>
      <c r="JU35" s="85">
        <f t="shared" si="382"/>
        <v>0</v>
      </c>
      <c r="JV35" s="85">
        <f t="shared" si="382"/>
        <v>0</v>
      </c>
      <c r="JW35" s="85">
        <f t="shared" si="382"/>
        <v>732248</v>
      </c>
      <c r="JX35" s="85">
        <f t="shared" si="382"/>
        <v>64248</v>
      </c>
      <c r="JY35" s="85">
        <f t="shared" si="382"/>
        <v>132651</v>
      </c>
      <c r="JZ35" s="85">
        <f t="shared" si="382"/>
        <v>42645</v>
      </c>
      <c r="KA35" s="85">
        <f t="shared" si="382"/>
        <v>37952</v>
      </c>
      <c r="KB35" s="85">
        <f t="shared" si="382"/>
        <v>130759</v>
      </c>
      <c r="KC35" s="85">
        <f t="shared" si="382"/>
        <v>7717</v>
      </c>
      <c r="KD35" s="85">
        <f t="shared" si="382"/>
        <v>22255</v>
      </c>
      <c r="KE35" s="85">
        <f t="shared" si="382"/>
        <v>55716</v>
      </c>
      <c r="KF35" s="85">
        <f t="shared" si="382"/>
        <v>9626</v>
      </c>
      <c r="KG35" s="85">
        <f t="shared" si="382"/>
        <v>15616</v>
      </c>
      <c r="KH35" s="85">
        <f t="shared" si="382"/>
        <v>0</v>
      </c>
      <c r="KI35" s="85">
        <f t="shared" si="382"/>
        <v>68062</v>
      </c>
      <c r="KJ35" s="85">
        <f t="shared" si="382"/>
        <v>6853102</v>
      </c>
      <c r="KK35" s="85">
        <f t="shared" si="382"/>
        <v>1521179</v>
      </c>
      <c r="KL35" s="85">
        <f t="shared" si="382"/>
        <v>1544695</v>
      </c>
      <c r="KM35" s="85">
        <f t="shared" si="382"/>
        <v>802986</v>
      </c>
      <c r="KN35" s="85">
        <f t="shared" si="382"/>
        <v>516064</v>
      </c>
      <c r="KO35" s="85">
        <f t="shared" si="382"/>
        <v>368434</v>
      </c>
      <c r="KP35" s="85">
        <f t="shared" si="382"/>
        <v>2283028</v>
      </c>
      <c r="KQ35" s="85">
        <f t="shared" si="382"/>
        <v>0</v>
      </c>
      <c r="KR35" s="85">
        <f t="shared" si="382"/>
        <v>341469</v>
      </c>
      <c r="KS35" s="85">
        <f t="shared" si="382"/>
        <v>48175</v>
      </c>
      <c r="KT35" s="85">
        <f t="shared" si="382"/>
        <v>1037969</v>
      </c>
      <c r="KU35" s="85">
        <f t="shared" si="382"/>
        <v>389623</v>
      </c>
      <c r="KV35" s="85">
        <f t="shared" si="382"/>
        <v>185918</v>
      </c>
      <c r="KW35" s="85">
        <f t="shared" si="382"/>
        <v>28035</v>
      </c>
      <c r="KX35" s="85">
        <f t="shared" si="382"/>
        <v>3425438</v>
      </c>
      <c r="KY35" s="85">
        <f t="shared" si="382"/>
        <v>671846</v>
      </c>
      <c r="KZ35" s="85">
        <f t="shared" si="382"/>
        <v>1034898</v>
      </c>
      <c r="LA35" s="85">
        <f t="shared" si="382"/>
        <v>460877</v>
      </c>
      <c r="LB35" s="85">
        <f t="shared" si="382"/>
        <v>1064091</v>
      </c>
      <c r="LC35" s="85">
        <f t="shared" si="382"/>
        <v>517400</v>
      </c>
      <c r="LD35" s="85">
        <f t="shared" si="382"/>
        <v>28993</v>
      </c>
      <c r="LE35" s="85">
        <f t="shared" si="382"/>
        <v>140095</v>
      </c>
      <c r="LF35" s="85">
        <f t="shared" si="382"/>
        <v>14683</v>
      </c>
      <c r="LG35" s="85">
        <f t="shared" si="382"/>
        <v>184042</v>
      </c>
      <c r="LH35" s="85">
        <f t="shared" si="382"/>
        <v>42244</v>
      </c>
      <c r="LI35" s="85">
        <f t="shared" si="382"/>
        <v>15503</v>
      </c>
      <c r="LJ35" s="85">
        <f t="shared" ref="LJ35:LO35" si="383">LJ18</f>
        <v>2676015</v>
      </c>
      <c r="LK35" s="85">
        <f t="shared" si="383"/>
        <v>103562</v>
      </c>
      <c r="LL35" s="85">
        <f t="shared" si="383"/>
        <v>555335</v>
      </c>
      <c r="LM35" s="85">
        <f t="shared" si="383"/>
        <v>1246690</v>
      </c>
      <c r="LN35" s="85">
        <f t="shared" si="383"/>
        <v>45898</v>
      </c>
      <c r="LO35" s="85">
        <f t="shared" si="383"/>
        <v>1153856</v>
      </c>
    </row>
    <row r="36" spans="1:327" x14ac:dyDescent="0.2">
      <c r="A36" s="85" t="s">
        <v>188</v>
      </c>
      <c r="B36" s="85">
        <f>C36+P36+V36+KJ36+KX36+LJ36</f>
        <v>21846511.857000001</v>
      </c>
      <c r="C36" s="85">
        <f>D36+J36</f>
        <v>13679175.75</v>
      </c>
      <c r="D36" s="85">
        <f>E36+F36+G36+H36+I36</f>
        <v>9695173.8800000008</v>
      </c>
      <c r="E36" s="85">
        <f t="shared" ref="E36:BM36" si="384">+E28*E5</f>
        <v>2798279.4</v>
      </c>
      <c r="F36" s="85">
        <f t="shared" si="384"/>
        <v>3609729.0000000005</v>
      </c>
      <c r="G36" s="85">
        <f t="shared" si="384"/>
        <v>2850714</v>
      </c>
      <c r="H36" s="85">
        <f t="shared" si="384"/>
        <v>426045.3</v>
      </c>
      <c r="I36" s="85">
        <f t="shared" ref="I36" si="385">+I28*I5</f>
        <v>10406.18</v>
      </c>
      <c r="J36" s="85">
        <f>K36+L36+M36+N36+O36</f>
        <v>3984001.87</v>
      </c>
      <c r="K36" s="85">
        <f t="shared" si="384"/>
        <v>355600.56000000006</v>
      </c>
      <c r="L36" s="85">
        <f t="shared" si="384"/>
        <v>791417.49000000011</v>
      </c>
      <c r="M36" s="85">
        <f t="shared" si="384"/>
        <v>1710616.6</v>
      </c>
      <c r="N36" s="85">
        <f t="shared" si="384"/>
        <v>1123128.8</v>
      </c>
      <c r="O36" s="85">
        <f t="shared" si="384"/>
        <v>3238.42</v>
      </c>
      <c r="P36" s="85">
        <f>Q36+R36+S36+T36+U36</f>
        <v>2875244.5600000005</v>
      </c>
      <c r="Q36" s="85">
        <f t="shared" si="384"/>
        <v>521321.60000000003</v>
      </c>
      <c r="R36" s="85">
        <f t="shared" si="384"/>
        <v>1296662.6000000001</v>
      </c>
      <c r="S36" s="85">
        <f t="shared" si="384"/>
        <v>807880.19000000006</v>
      </c>
      <c r="T36" s="85">
        <f t="shared" si="384"/>
        <v>248795.45</v>
      </c>
      <c r="U36" s="85">
        <f t="shared" si="384"/>
        <v>584.72</v>
      </c>
      <c r="V36" s="85">
        <f>SUM(W36:KI36)</f>
        <v>1283407.6900000002</v>
      </c>
      <c r="W36" s="85">
        <f t="shared" si="384"/>
        <v>26025.835999999999</v>
      </c>
      <c r="X36" s="85">
        <f t="shared" si="384"/>
        <v>3038.9389999999999</v>
      </c>
      <c r="Y36" s="85">
        <f t="shared" si="384"/>
        <v>21033.965999999997</v>
      </c>
      <c r="Z36" s="85">
        <f t="shared" si="384"/>
        <v>458.46599999999995</v>
      </c>
      <c r="AA36" s="85">
        <f t="shared" si="384"/>
        <v>0</v>
      </c>
      <c r="AB36" s="85">
        <f t="shared" si="384"/>
        <v>2627.9879999999998</v>
      </c>
      <c r="AC36" s="85">
        <f t="shared" si="384"/>
        <v>0</v>
      </c>
      <c r="AD36" s="85">
        <f t="shared" si="384"/>
        <v>0</v>
      </c>
      <c r="AE36" s="85">
        <f t="shared" si="384"/>
        <v>6044.6819999999998</v>
      </c>
      <c r="AF36" s="85">
        <f t="shared" si="384"/>
        <v>0</v>
      </c>
      <c r="AG36" s="85">
        <f t="shared" si="384"/>
        <v>0</v>
      </c>
      <c r="AH36" s="85">
        <f t="shared" si="384"/>
        <v>0</v>
      </c>
      <c r="AI36" s="85">
        <f t="shared" si="384"/>
        <v>0</v>
      </c>
      <c r="AJ36" s="85">
        <f t="shared" si="384"/>
        <v>22419.5</v>
      </c>
      <c r="AK36" s="85">
        <f t="shared" si="384"/>
        <v>350.5</v>
      </c>
      <c r="AL36" s="85">
        <f t="shared" si="384"/>
        <v>3490.02</v>
      </c>
      <c r="AM36" s="85">
        <f t="shared" si="384"/>
        <v>0</v>
      </c>
      <c r="AN36" s="85">
        <f t="shared" si="384"/>
        <v>0</v>
      </c>
      <c r="AO36" s="85">
        <f t="shared" si="384"/>
        <v>2771.6</v>
      </c>
      <c r="AP36" s="85">
        <f t="shared" si="384"/>
        <v>0</v>
      </c>
      <c r="AQ36" s="85">
        <f t="shared" si="384"/>
        <v>0</v>
      </c>
      <c r="AR36" s="85">
        <f t="shared" si="384"/>
        <v>0</v>
      </c>
      <c r="AS36" s="85">
        <f t="shared" si="384"/>
        <v>0</v>
      </c>
      <c r="AT36" s="85">
        <f t="shared" si="384"/>
        <v>0</v>
      </c>
      <c r="AU36" s="85">
        <f t="shared" si="384"/>
        <v>0</v>
      </c>
      <c r="AV36" s="85">
        <f t="shared" si="384"/>
        <v>0</v>
      </c>
      <c r="AW36" s="85">
        <f t="shared" si="384"/>
        <v>2577.2670000000003</v>
      </c>
      <c r="AX36" s="85">
        <f t="shared" si="384"/>
        <v>0</v>
      </c>
      <c r="AY36" s="85">
        <f t="shared" si="384"/>
        <v>0</v>
      </c>
      <c r="AZ36" s="85">
        <f t="shared" si="384"/>
        <v>1145.8020000000001</v>
      </c>
      <c r="BA36" s="85">
        <f t="shared" si="384"/>
        <v>1179.4860000000001</v>
      </c>
      <c r="BB36" s="85">
        <f t="shared" si="384"/>
        <v>581.74200000000008</v>
      </c>
      <c r="BC36" s="85">
        <f t="shared" si="384"/>
        <v>0</v>
      </c>
      <c r="BD36" s="85">
        <f t="shared" si="384"/>
        <v>395.43</v>
      </c>
      <c r="BE36" s="85">
        <f t="shared" si="384"/>
        <v>7834.9110000000001</v>
      </c>
      <c r="BF36" s="85">
        <f t="shared" si="384"/>
        <v>0</v>
      </c>
      <c r="BG36" s="85">
        <f t="shared" si="384"/>
        <v>4533.1230000000005</v>
      </c>
      <c r="BH36" s="85">
        <f t="shared" si="384"/>
        <v>0</v>
      </c>
      <c r="BI36" s="85">
        <f t="shared" si="384"/>
        <v>0</v>
      </c>
      <c r="BJ36" s="85">
        <f t="shared" si="384"/>
        <v>195.16</v>
      </c>
      <c r="BK36" s="85">
        <f t="shared" si="384"/>
        <v>0</v>
      </c>
      <c r="BL36" s="85">
        <f t="shared" si="384"/>
        <v>0</v>
      </c>
      <c r="BM36" s="85">
        <f t="shared" si="384"/>
        <v>0</v>
      </c>
      <c r="BN36" s="85">
        <f t="shared" ref="BN36:DY36" si="386">+BN28*BN5</f>
        <v>355.488</v>
      </c>
      <c r="BO36" s="85">
        <f t="shared" si="386"/>
        <v>2314.9770000000003</v>
      </c>
      <c r="BP36" s="85">
        <f t="shared" si="386"/>
        <v>0</v>
      </c>
      <c r="BQ36" s="85">
        <f t="shared" si="386"/>
        <v>0</v>
      </c>
      <c r="BR36" s="85">
        <f t="shared" si="386"/>
        <v>0</v>
      </c>
      <c r="BS36" s="85">
        <f t="shared" si="386"/>
        <v>0</v>
      </c>
      <c r="BT36" s="85">
        <f t="shared" si="386"/>
        <v>0</v>
      </c>
      <c r="BU36" s="85">
        <f t="shared" si="386"/>
        <v>0</v>
      </c>
      <c r="BV36" s="85">
        <f t="shared" si="386"/>
        <v>0</v>
      </c>
      <c r="BW36" s="85">
        <f t="shared" si="386"/>
        <v>10342.800000000001</v>
      </c>
      <c r="BX36" s="85">
        <f t="shared" si="386"/>
        <v>0</v>
      </c>
      <c r="BY36" s="85">
        <f t="shared" si="386"/>
        <v>0</v>
      </c>
      <c r="BZ36" s="85">
        <f t="shared" si="386"/>
        <v>0</v>
      </c>
      <c r="CA36" s="85">
        <f t="shared" si="386"/>
        <v>0</v>
      </c>
      <c r="CB36" s="85">
        <f t="shared" si="386"/>
        <v>0</v>
      </c>
      <c r="CC36" s="85">
        <f t="shared" si="386"/>
        <v>0</v>
      </c>
      <c r="CD36" s="85">
        <f t="shared" si="386"/>
        <v>0</v>
      </c>
      <c r="CE36" s="85">
        <f t="shared" si="386"/>
        <v>0</v>
      </c>
      <c r="CF36" s="85">
        <f t="shared" si="386"/>
        <v>0</v>
      </c>
      <c r="CG36" s="85">
        <f t="shared" si="386"/>
        <v>0</v>
      </c>
      <c r="CH36" s="85">
        <f t="shared" si="386"/>
        <v>0</v>
      </c>
      <c r="CI36" s="85">
        <f t="shared" si="386"/>
        <v>0</v>
      </c>
      <c r="CJ36" s="85">
        <f t="shared" si="386"/>
        <v>8185.5</v>
      </c>
      <c r="CK36" s="85">
        <f t="shared" si="386"/>
        <v>0</v>
      </c>
      <c r="CL36" s="85">
        <f t="shared" si="386"/>
        <v>899.76</v>
      </c>
      <c r="CM36" s="85">
        <f t="shared" si="386"/>
        <v>0</v>
      </c>
      <c r="CN36" s="85">
        <f t="shared" si="386"/>
        <v>0</v>
      </c>
      <c r="CO36" s="85">
        <f t="shared" si="386"/>
        <v>2278.62</v>
      </c>
      <c r="CP36" s="85">
        <f t="shared" si="386"/>
        <v>0</v>
      </c>
      <c r="CQ36" s="85">
        <f t="shared" si="386"/>
        <v>0</v>
      </c>
      <c r="CR36" s="85">
        <f t="shared" si="386"/>
        <v>0</v>
      </c>
      <c r="CS36" s="85">
        <f t="shared" si="386"/>
        <v>0</v>
      </c>
      <c r="CT36" s="85">
        <f t="shared" si="386"/>
        <v>0</v>
      </c>
      <c r="CU36" s="85">
        <f t="shared" si="386"/>
        <v>0</v>
      </c>
      <c r="CV36" s="85">
        <f t="shared" si="386"/>
        <v>0</v>
      </c>
      <c r="CW36" s="85">
        <f t="shared" si="386"/>
        <v>1100.46</v>
      </c>
      <c r="CX36" s="85">
        <f t="shared" si="386"/>
        <v>0</v>
      </c>
      <c r="CY36" s="85">
        <f t="shared" si="386"/>
        <v>0</v>
      </c>
      <c r="CZ36" s="85">
        <f t="shared" si="386"/>
        <v>0</v>
      </c>
      <c r="DA36" s="85">
        <f t="shared" si="386"/>
        <v>0</v>
      </c>
      <c r="DB36" s="85">
        <f t="shared" si="386"/>
        <v>0</v>
      </c>
      <c r="DC36" s="85">
        <f t="shared" si="386"/>
        <v>0</v>
      </c>
      <c r="DD36" s="85">
        <f t="shared" si="386"/>
        <v>0</v>
      </c>
      <c r="DE36" s="85">
        <f t="shared" si="386"/>
        <v>0</v>
      </c>
      <c r="DF36" s="85">
        <f t="shared" si="386"/>
        <v>0</v>
      </c>
      <c r="DG36" s="85">
        <f t="shared" si="386"/>
        <v>0</v>
      </c>
      <c r="DH36" s="85">
        <f t="shared" si="386"/>
        <v>0</v>
      </c>
      <c r="DI36" s="85">
        <f t="shared" si="386"/>
        <v>0</v>
      </c>
      <c r="DJ36" s="85">
        <f t="shared" si="386"/>
        <v>2267.75</v>
      </c>
      <c r="DK36" s="85">
        <f t="shared" si="386"/>
        <v>0</v>
      </c>
      <c r="DL36" s="85">
        <f t="shared" si="386"/>
        <v>9688.8619999999992</v>
      </c>
      <c r="DM36" s="85">
        <f t="shared" si="386"/>
        <v>0</v>
      </c>
      <c r="DN36" s="85">
        <f t="shared" si="386"/>
        <v>0</v>
      </c>
      <c r="DO36" s="85">
        <f t="shared" si="386"/>
        <v>0</v>
      </c>
      <c r="DP36" s="85">
        <f t="shared" si="386"/>
        <v>0</v>
      </c>
      <c r="DQ36" s="85">
        <f t="shared" si="386"/>
        <v>0</v>
      </c>
      <c r="DR36" s="85">
        <f t="shared" si="386"/>
        <v>0</v>
      </c>
      <c r="DS36" s="85">
        <f t="shared" si="386"/>
        <v>0</v>
      </c>
      <c r="DT36" s="85">
        <f t="shared" si="386"/>
        <v>0</v>
      </c>
      <c r="DU36" s="85">
        <f t="shared" si="386"/>
        <v>0</v>
      </c>
      <c r="DV36" s="85">
        <f t="shared" si="386"/>
        <v>0</v>
      </c>
      <c r="DW36" s="85">
        <f t="shared" si="386"/>
        <v>6912.88</v>
      </c>
      <c r="DX36" s="85">
        <f t="shared" si="386"/>
        <v>569.28</v>
      </c>
      <c r="DY36" s="85">
        <f t="shared" si="386"/>
        <v>836.42000000000007</v>
      </c>
      <c r="DZ36" s="85">
        <f t="shared" ref="DZ36:GK36" si="387">+DZ28*DZ5</f>
        <v>3534.2000000000003</v>
      </c>
      <c r="EA36" s="85">
        <f t="shared" si="387"/>
        <v>347.46</v>
      </c>
      <c r="EB36" s="85">
        <f t="shared" si="387"/>
        <v>16466.7</v>
      </c>
      <c r="EC36" s="85">
        <f t="shared" si="387"/>
        <v>10557.42</v>
      </c>
      <c r="ED36" s="85">
        <f t="shared" si="387"/>
        <v>891.04</v>
      </c>
      <c r="EE36" s="85">
        <f t="shared" si="387"/>
        <v>65579.34</v>
      </c>
      <c r="EF36" s="85">
        <f t="shared" si="387"/>
        <v>2581.7200000000003</v>
      </c>
      <c r="EG36" s="85">
        <f t="shared" si="387"/>
        <v>0</v>
      </c>
      <c r="EH36" s="85">
        <f t="shared" si="387"/>
        <v>1525.04</v>
      </c>
      <c r="EI36" s="85">
        <f t="shared" si="387"/>
        <v>2527.44</v>
      </c>
      <c r="EJ36" s="85">
        <f t="shared" si="387"/>
        <v>40055.840000000004</v>
      </c>
      <c r="EK36" s="85">
        <f t="shared" si="387"/>
        <v>11414.04</v>
      </c>
      <c r="EL36" s="85">
        <f t="shared" si="387"/>
        <v>0</v>
      </c>
      <c r="EM36" s="85">
        <f t="shared" si="387"/>
        <v>0</v>
      </c>
      <c r="EN36" s="85">
        <f t="shared" si="387"/>
        <v>0</v>
      </c>
      <c r="EO36" s="85">
        <f t="shared" si="387"/>
        <v>0</v>
      </c>
      <c r="EP36" s="85">
        <f t="shared" si="387"/>
        <v>0</v>
      </c>
      <c r="EQ36" s="85">
        <f t="shared" si="387"/>
        <v>0</v>
      </c>
      <c r="ER36" s="85">
        <f t="shared" si="387"/>
        <v>0</v>
      </c>
      <c r="ES36" s="85">
        <f t="shared" si="387"/>
        <v>0</v>
      </c>
      <c r="ET36" s="85">
        <f t="shared" si="387"/>
        <v>0</v>
      </c>
      <c r="EU36" s="85">
        <f t="shared" si="387"/>
        <v>0</v>
      </c>
      <c r="EV36" s="85">
        <f t="shared" si="387"/>
        <v>0</v>
      </c>
      <c r="EW36" s="85">
        <f t="shared" si="387"/>
        <v>10302.800000000001</v>
      </c>
      <c r="EX36" s="85">
        <f t="shared" si="387"/>
        <v>399.8</v>
      </c>
      <c r="EY36" s="85">
        <f t="shared" si="387"/>
        <v>8323.1</v>
      </c>
      <c r="EZ36" s="85">
        <f t="shared" si="387"/>
        <v>8289.35</v>
      </c>
      <c r="FA36" s="85">
        <f t="shared" si="387"/>
        <v>2330.4500000000003</v>
      </c>
      <c r="FB36" s="85">
        <f t="shared" si="387"/>
        <v>0</v>
      </c>
      <c r="FC36" s="85">
        <f t="shared" si="387"/>
        <v>0</v>
      </c>
      <c r="FD36" s="85">
        <f t="shared" si="387"/>
        <v>0</v>
      </c>
      <c r="FE36" s="85">
        <f t="shared" si="387"/>
        <v>0</v>
      </c>
      <c r="FF36" s="85">
        <f t="shared" si="387"/>
        <v>0</v>
      </c>
      <c r="FG36" s="85">
        <f t="shared" si="387"/>
        <v>0</v>
      </c>
      <c r="FH36" s="85">
        <f t="shared" si="387"/>
        <v>0</v>
      </c>
      <c r="FI36" s="85">
        <f t="shared" si="387"/>
        <v>0</v>
      </c>
      <c r="FJ36" s="85">
        <f t="shared" si="387"/>
        <v>4256.01</v>
      </c>
      <c r="FK36" s="85">
        <f t="shared" si="387"/>
        <v>0</v>
      </c>
      <c r="FL36" s="85">
        <f t="shared" si="387"/>
        <v>0</v>
      </c>
      <c r="FM36" s="85">
        <f t="shared" si="387"/>
        <v>0</v>
      </c>
      <c r="FN36" s="85">
        <f t="shared" si="387"/>
        <v>0</v>
      </c>
      <c r="FO36" s="85">
        <f t="shared" si="387"/>
        <v>0</v>
      </c>
      <c r="FP36" s="85">
        <f t="shared" si="387"/>
        <v>0</v>
      </c>
      <c r="FQ36" s="85">
        <f t="shared" si="387"/>
        <v>0</v>
      </c>
      <c r="FR36" s="85">
        <f t="shared" si="387"/>
        <v>2420.37</v>
      </c>
      <c r="FS36" s="85">
        <f t="shared" si="387"/>
        <v>0</v>
      </c>
      <c r="FT36" s="85">
        <f t="shared" si="387"/>
        <v>0</v>
      </c>
      <c r="FU36" s="85">
        <f t="shared" si="387"/>
        <v>0</v>
      </c>
      <c r="FV36" s="85">
        <f t="shared" si="387"/>
        <v>145.66499999999999</v>
      </c>
      <c r="FW36" s="85">
        <f t="shared" si="387"/>
        <v>11411.229000000001</v>
      </c>
      <c r="FX36" s="85">
        <f t="shared" si="387"/>
        <v>3148.605</v>
      </c>
      <c r="FY36" s="85">
        <f t="shared" si="387"/>
        <v>3514.8599999999997</v>
      </c>
      <c r="FZ36" s="85">
        <f t="shared" si="387"/>
        <v>4395.1949999999997</v>
      </c>
      <c r="GA36" s="85">
        <f t="shared" si="387"/>
        <v>3609.0899999999997</v>
      </c>
      <c r="GB36" s="85">
        <f t="shared" si="387"/>
        <v>3097.2149999999997</v>
      </c>
      <c r="GC36" s="85">
        <f t="shared" si="387"/>
        <v>0</v>
      </c>
      <c r="GD36" s="85">
        <f t="shared" si="387"/>
        <v>0</v>
      </c>
      <c r="GE36" s="85">
        <f t="shared" si="387"/>
        <v>0</v>
      </c>
      <c r="GF36" s="85">
        <f t="shared" si="387"/>
        <v>0</v>
      </c>
      <c r="GG36" s="85">
        <f t="shared" si="387"/>
        <v>0</v>
      </c>
      <c r="GH36" s="85">
        <f t="shared" si="387"/>
        <v>0</v>
      </c>
      <c r="GI36" s="85">
        <f t="shared" si="387"/>
        <v>0</v>
      </c>
      <c r="GJ36" s="85">
        <f t="shared" si="387"/>
        <v>3444.2000000000003</v>
      </c>
      <c r="GK36" s="85">
        <f t="shared" si="387"/>
        <v>0</v>
      </c>
      <c r="GL36" s="85">
        <f t="shared" ref="GL36:IW36" si="388">+GL28*GL5</f>
        <v>0</v>
      </c>
      <c r="GM36" s="85">
        <f t="shared" si="388"/>
        <v>15549.550000000001</v>
      </c>
      <c r="GN36" s="85">
        <f t="shared" si="388"/>
        <v>0</v>
      </c>
      <c r="GO36" s="85">
        <f t="shared" si="388"/>
        <v>0</v>
      </c>
      <c r="GP36" s="85">
        <f t="shared" si="388"/>
        <v>0</v>
      </c>
      <c r="GQ36" s="85">
        <f t="shared" si="388"/>
        <v>0</v>
      </c>
      <c r="GR36" s="85">
        <f t="shared" si="388"/>
        <v>0</v>
      </c>
      <c r="GS36" s="85">
        <f t="shared" si="388"/>
        <v>0</v>
      </c>
      <c r="GT36" s="85">
        <f t="shared" si="388"/>
        <v>0</v>
      </c>
      <c r="GU36" s="85">
        <f t="shared" si="388"/>
        <v>0</v>
      </c>
      <c r="GV36" s="85">
        <f t="shared" si="388"/>
        <v>0</v>
      </c>
      <c r="GW36" s="85">
        <f t="shared" si="388"/>
        <v>1640.9749999999999</v>
      </c>
      <c r="GX36" s="85">
        <f t="shared" si="388"/>
        <v>771.1</v>
      </c>
      <c r="GY36" s="85">
        <f t="shared" si="388"/>
        <v>0</v>
      </c>
      <c r="GZ36" s="85">
        <f t="shared" si="388"/>
        <v>0</v>
      </c>
      <c r="HA36" s="85">
        <f t="shared" si="388"/>
        <v>0</v>
      </c>
      <c r="HB36" s="85">
        <f t="shared" si="388"/>
        <v>0</v>
      </c>
      <c r="HC36" s="85">
        <f t="shared" si="388"/>
        <v>0</v>
      </c>
      <c r="HD36" s="85">
        <f t="shared" si="388"/>
        <v>0</v>
      </c>
      <c r="HE36" s="85">
        <f t="shared" si="388"/>
        <v>0</v>
      </c>
      <c r="HF36" s="85">
        <f t="shared" si="388"/>
        <v>0</v>
      </c>
      <c r="HG36" s="85">
        <f t="shared" si="388"/>
        <v>0</v>
      </c>
      <c r="HH36" s="85">
        <f t="shared" si="388"/>
        <v>0</v>
      </c>
      <c r="HI36" s="85">
        <f t="shared" si="388"/>
        <v>0</v>
      </c>
      <c r="HJ36" s="85">
        <f t="shared" si="388"/>
        <v>41673.599999999999</v>
      </c>
      <c r="HK36" s="85">
        <f t="shared" si="388"/>
        <v>383.71499999999997</v>
      </c>
      <c r="HL36" s="85">
        <f t="shared" si="388"/>
        <v>24848.415000000001</v>
      </c>
      <c r="HM36" s="85">
        <f t="shared" si="388"/>
        <v>10023.93</v>
      </c>
      <c r="HN36" s="85">
        <f t="shared" si="388"/>
        <v>42341.985000000001</v>
      </c>
      <c r="HO36" s="85">
        <f t="shared" si="388"/>
        <v>1195.2</v>
      </c>
      <c r="HP36" s="85">
        <f t="shared" si="388"/>
        <v>0</v>
      </c>
      <c r="HQ36" s="85">
        <f t="shared" si="388"/>
        <v>3289.95</v>
      </c>
      <c r="HR36" s="85">
        <f t="shared" si="388"/>
        <v>2891.5650000000001</v>
      </c>
      <c r="HS36" s="85">
        <f t="shared" si="388"/>
        <v>9402.7950000000001</v>
      </c>
      <c r="HT36" s="85">
        <f t="shared" si="388"/>
        <v>0</v>
      </c>
      <c r="HU36" s="85">
        <f t="shared" si="388"/>
        <v>0</v>
      </c>
      <c r="HV36" s="85">
        <f t="shared" si="388"/>
        <v>8079.9299999999994</v>
      </c>
      <c r="HW36" s="85">
        <f t="shared" si="388"/>
        <v>10822.12</v>
      </c>
      <c r="HX36" s="85">
        <f t="shared" si="388"/>
        <v>335.08</v>
      </c>
      <c r="HY36" s="85">
        <f t="shared" si="388"/>
        <v>3055.8</v>
      </c>
      <c r="HZ36" s="85">
        <f t="shared" si="388"/>
        <v>0</v>
      </c>
      <c r="IA36" s="85">
        <f t="shared" si="388"/>
        <v>0</v>
      </c>
      <c r="IB36" s="85">
        <f t="shared" si="388"/>
        <v>0</v>
      </c>
      <c r="IC36" s="85">
        <f t="shared" si="388"/>
        <v>0</v>
      </c>
      <c r="ID36" s="85">
        <f t="shared" si="388"/>
        <v>0</v>
      </c>
      <c r="IE36" s="85">
        <f t="shared" si="388"/>
        <v>0</v>
      </c>
      <c r="IF36" s="85">
        <f t="shared" si="388"/>
        <v>0</v>
      </c>
      <c r="IG36" s="85">
        <f t="shared" si="388"/>
        <v>0</v>
      </c>
      <c r="IH36" s="85">
        <f t="shared" si="388"/>
        <v>0</v>
      </c>
      <c r="II36" s="85">
        <f t="shared" si="388"/>
        <v>0</v>
      </c>
      <c r="IJ36" s="85">
        <f t="shared" si="388"/>
        <v>632.85599999999999</v>
      </c>
      <c r="IK36" s="85">
        <f t="shared" si="388"/>
        <v>0</v>
      </c>
      <c r="IL36" s="85">
        <f t="shared" si="388"/>
        <v>0</v>
      </c>
      <c r="IM36" s="85">
        <f t="shared" si="388"/>
        <v>0</v>
      </c>
      <c r="IN36" s="85">
        <f t="shared" si="388"/>
        <v>0</v>
      </c>
      <c r="IO36" s="85">
        <f t="shared" si="388"/>
        <v>0</v>
      </c>
      <c r="IP36" s="85">
        <f t="shared" si="388"/>
        <v>0</v>
      </c>
      <c r="IQ36" s="85">
        <f t="shared" si="388"/>
        <v>0</v>
      </c>
      <c r="IR36" s="85">
        <f t="shared" si="388"/>
        <v>0</v>
      </c>
      <c r="IS36" s="85">
        <f t="shared" si="388"/>
        <v>0</v>
      </c>
      <c r="IT36" s="85">
        <f t="shared" si="388"/>
        <v>0</v>
      </c>
      <c r="IU36" s="85">
        <f t="shared" si="388"/>
        <v>0</v>
      </c>
      <c r="IV36" s="85">
        <f t="shared" si="388"/>
        <v>0</v>
      </c>
      <c r="IW36" s="85">
        <f t="shared" si="388"/>
        <v>29197.68</v>
      </c>
      <c r="IX36" s="85">
        <f t="shared" ref="IX36:LI36" si="389">+IX28*IX5</f>
        <v>3744.14</v>
      </c>
      <c r="IY36" s="85">
        <f t="shared" si="389"/>
        <v>1600.75</v>
      </c>
      <c r="IZ36" s="85">
        <f t="shared" si="389"/>
        <v>20908.740000000002</v>
      </c>
      <c r="JA36" s="85">
        <f t="shared" si="389"/>
        <v>0</v>
      </c>
      <c r="JB36" s="85">
        <f t="shared" si="389"/>
        <v>0</v>
      </c>
      <c r="JC36" s="85">
        <f t="shared" si="389"/>
        <v>0</v>
      </c>
      <c r="JD36" s="85">
        <f t="shared" si="389"/>
        <v>0</v>
      </c>
      <c r="JE36" s="85">
        <f t="shared" si="389"/>
        <v>0</v>
      </c>
      <c r="JF36" s="85">
        <f t="shared" si="389"/>
        <v>0</v>
      </c>
      <c r="JG36" s="85">
        <f t="shared" si="389"/>
        <v>0</v>
      </c>
      <c r="JH36" s="85">
        <f t="shared" si="389"/>
        <v>0</v>
      </c>
      <c r="JI36" s="85">
        <f t="shared" si="389"/>
        <v>0</v>
      </c>
      <c r="JJ36" s="85">
        <f t="shared" si="389"/>
        <v>154818.72</v>
      </c>
      <c r="JK36" s="85">
        <f t="shared" si="389"/>
        <v>50354.879999999997</v>
      </c>
      <c r="JL36" s="85">
        <f t="shared" si="389"/>
        <v>29644.079999999998</v>
      </c>
      <c r="JM36" s="85">
        <f t="shared" si="389"/>
        <v>6305.76</v>
      </c>
      <c r="JN36" s="85">
        <f t="shared" si="389"/>
        <v>13137.119999999999</v>
      </c>
      <c r="JO36" s="85">
        <f t="shared" si="389"/>
        <v>3701.2799999999997</v>
      </c>
      <c r="JP36" s="85">
        <f t="shared" si="389"/>
        <v>0</v>
      </c>
      <c r="JQ36" s="85">
        <f t="shared" si="389"/>
        <v>0</v>
      </c>
      <c r="JR36" s="85">
        <f t="shared" si="389"/>
        <v>38154.479999999996</v>
      </c>
      <c r="JS36" s="85">
        <f t="shared" si="389"/>
        <v>0</v>
      </c>
      <c r="JT36" s="85">
        <f t="shared" si="389"/>
        <v>0</v>
      </c>
      <c r="JU36" s="85">
        <f t="shared" si="389"/>
        <v>0</v>
      </c>
      <c r="JV36" s="85">
        <f t="shared" si="389"/>
        <v>0</v>
      </c>
      <c r="JW36" s="85">
        <f t="shared" si="389"/>
        <v>43748</v>
      </c>
      <c r="JX36" s="85">
        <f t="shared" si="389"/>
        <v>9805.15</v>
      </c>
      <c r="JY36" s="85">
        <f t="shared" si="389"/>
        <v>23772.550000000003</v>
      </c>
      <c r="JZ36" s="85">
        <f t="shared" si="389"/>
        <v>19560.05</v>
      </c>
      <c r="KA36" s="85">
        <f t="shared" si="389"/>
        <v>15887.95</v>
      </c>
      <c r="KB36" s="85">
        <f t="shared" si="389"/>
        <v>54353.3</v>
      </c>
      <c r="KC36" s="85">
        <f t="shared" si="389"/>
        <v>2526.7000000000003</v>
      </c>
      <c r="KD36" s="85">
        <f t="shared" si="389"/>
        <v>19724.400000000001</v>
      </c>
      <c r="KE36" s="85">
        <f t="shared" si="389"/>
        <v>54207.350000000006</v>
      </c>
      <c r="KF36" s="85">
        <f t="shared" si="389"/>
        <v>30849.050000000003</v>
      </c>
      <c r="KG36" s="85">
        <f t="shared" si="389"/>
        <v>39758.25</v>
      </c>
      <c r="KH36" s="85">
        <f t="shared" si="389"/>
        <v>0</v>
      </c>
      <c r="KI36" s="85">
        <f t="shared" si="389"/>
        <v>63683.350000000006</v>
      </c>
      <c r="KJ36" s="85">
        <f>SUM(KK36:KW36)</f>
        <v>2112476.7799999998</v>
      </c>
      <c r="KK36" s="85">
        <f t="shared" si="389"/>
        <v>67288</v>
      </c>
      <c r="KL36" s="85">
        <f t="shared" si="389"/>
        <v>97296.22</v>
      </c>
      <c r="KM36" s="85">
        <f t="shared" si="389"/>
        <v>851048</v>
      </c>
      <c r="KN36" s="85">
        <f t="shared" si="389"/>
        <v>42020.128000000004</v>
      </c>
      <c r="KO36" s="85">
        <f t="shared" si="389"/>
        <v>231165.88800000001</v>
      </c>
      <c r="KP36" s="85">
        <f t="shared" si="389"/>
        <v>455972.88</v>
      </c>
      <c r="KQ36" s="85">
        <f t="shared" si="389"/>
        <v>0</v>
      </c>
      <c r="KR36" s="85">
        <f t="shared" si="389"/>
        <v>69010.92</v>
      </c>
      <c r="KS36" s="85">
        <f t="shared" si="389"/>
        <v>61285.2</v>
      </c>
      <c r="KT36" s="85">
        <f t="shared" si="389"/>
        <v>96369.279999999999</v>
      </c>
      <c r="KU36" s="85">
        <f t="shared" si="389"/>
        <v>111667.864</v>
      </c>
      <c r="KV36" s="85">
        <f t="shared" si="389"/>
        <v>13958.720000000001</v>
      </c>
      <c r="KW36" s="85">
        <f t="shared" si="389"/>
        <v>15393.68</v>
      </c>
      <c r="KX36" s="85">
        <f>SUM(KY36:LI36)</f>
        <v>1124484.227</v>
      </c>
      <c r="KY36" s="85">
        <f t="shared" si="389"/>
        <v>126963.65000000001</v>
      </c>
      <c r="KZ36" s="85">
        <f t="shared" si="389"/>
        <v>116302.48000000001</v>
      </c>
      <c r="LA36" s="85">
        <f t="shared" si="389"/>
        <v>40486.720000000001</v>
      </c>
      <c r="LB36" s="85">
        <f t="shared" si="389"/>
        <v>508346.25</v>
      </c>
      <c r="LC36" s="85">
        <f t="shared" si="389"/>
        <v>254272.80000000002</v>
      </c>
      <c r="LD36" s="85">
        <f t="shared" si="389"/>
        <v>11599.300000000001</v>
      </c>
      <c r="LE36" s="85">
        <f t="shared" si="389"/>
        <v>11764.512000000001</v>
      </c>
      <c r="LF36" s="85">
        <f t="shared" si="389"/>
        <v>1744.9</v>
      </c>
      <c r="LG36" s="85">
        <f t="shared" si="389"/>
        <v>40964.375</v>
      </c>
      <c r="LH36" s="85">
        <f t="shared" si="389"/>
        <v>7253.04</v>
      </c>
      <c r="LI36" s="85">
        <f t="shared" si="389"/>
        <v>4786.2</v>
      </c>
      <c r="LJ36" s="85">
        <f>LK36+LL36+LM36+LN36+LO36</f>
        <v>771722.85000000009</v>
      </c>
      <c r="LK36" s="85">
        <f t="shared" ref="LK36:LO36" si="390">+LK28*LK5</f>
        <v>51493.5</v>
      </c>
      <c r="LL36" s="85">
        <f t="shared" si="390"/>
        <v>152170.94999999998</v>
      </c>
      <c r="LM36" s="85">
        <f t="shared" si="390"/>
        <v>413755.80000000005</v>
      </c>
      <c r="LN36" s="85">
        <f t="shared" si="390"/>
        <v>5790.9000000000005</v>
      </c>
      <c r="LO36" s="85">
        <f t="shared" si="390"/>
        <v>148511.70000000001</v>
      </c>
    </row>
    <row r="37" spans="1:327" x14ac:dyDescent="0.2">
      <c r="A37" s="85" t="s">
        <v>189</v>
      </c>
      <c r="B37" s="91">
        <f>+B36/B35</f>
        <v>1.120447709921315</v>
      </c>
      <c r="C37" s="91">
        <f t="shared" ref="C37:BW37" si="391">+C36/C35</f>
        <v>0.93329956627610822</v>
      </c>
      <c r="D37" s="91">
        <f t="shared" si="391"/>
        <v>0.82992840915121979</v>
      </c>
      <c r="E37" s="91">
        <f t="shared" si="391"/>
        <v>1.1709918457223729</v>
      </c>
      <c r="F37" s="91">
        <f t="shared" si="391"/>
        <v>0.61380940178337784</v>
      </c>
      <c r="G37" s="91">
        <f t="shared" si="391"/>
        <v>0.50457535219830896</v>
      </c>
      <c r="H37" s="91">
        <f t="shared" si="391"/>
        <v>0.1234308922785962</v>
      </c>
      <c r="I37" s="91">
        <f t="shared" si="391"/>
        <v>2.8425273635645978E-2</v>
      </c>
      <c r="J37" s="91">
        <f t="shared" ref="J37" si="392">+J36/J35</f>
        <v>0.50632542628094623</v>
      </c>
      <c r="K37" s="91">
        <f t="shared" si="391"/>
        <v>0.5130306995586732</v>
      </c>
      <c r="L37" s="91">
        <f t="shared" si="391"/>
        <v>0.34491560998463738</v>
      </c>
      <c r="M37" s="91">
        <f t="shared" si="391"/>
        <v>0.3856068989287374</v>
      </c>
      <c r="N37" s="91">
        <f t="shared" ref="N37:O37" si="393">+N36/N35</f>
        <v>0.30392190184042439</v>
      </c>
      <c r="O37" s="91">
        <f t="shared" si="393"/>
        <v>2.2551200183840173E-2</v>
      </c>
      <c r="P37" s="91">
        <f t="shared" si="391"/>
        <v>0.67478892285624315</v>
      </c>
      <c r="Q37" s="91">
        <f t="shared" si="391"/>
        <v>1.3286852092089134</v>
      </c>
      <c r="R37" s="91">
        <f t="shared" si="391"/>
        <v>0.64550527789338286</v>
      </c>
      <c r="S37" s="91">
        <f t="shared" si="391"/>
        <v>0.42669127371445476</v>
      </c>
      <c r="T37" s="91">
        <f t="shared" si="391"/>
        <v>0.20278165607504364</v>
      </c>
      <c r="U37" s="91">
        <f t="shared" si="391"/>
        <v>1.0596977056073074E-2</v>
      </c>
      <c r="V37" s="91">
        <f t="shared" si="391"/>
        <v>0.3657963090535612</v>
      </c>
      <c r="W37" s="91">
        <f t="shared" si="391"/>
        <v>6.7454153383614546E-2</v>
      </c>
      <c r="X37" s="91">
        <f t="shared" si="391"/>
        <v>0.11812714763274508</v>
      </c>
      <c r="Y37" s="91">
        <f t="shared" si="391"/>
        <v>0.22419490513749729</v>
      </c>
      <c r="Z37" s="91">
        <f t="shared" si="391"/>
        <v>0.31380287474332647</v>
      </c>
      <c r="AA37" s="91" t="e">
        <f t="shared" si="391"/>
        <v>#DIV/0!</v>
      </c>
      <c r="AB37" s="91">
        <f t="shared" si="391"/>
        <v>0.45514166955316937</v>
      </c>
      <c r="AC37" s="91" t="e">
        <f t="shared" si="391"/>
        <v>#DIV/0!</v>
      </c>
      <c r="AD37" s="91" t="e">
        <f t="shared" si="391"/>
        <v>#DIV/0!</v>
      </c>
      <c r="AE37" s="91">
        <f t="shared" si="391"/>
        <v>0.37570277829573001</v>
      </c>
      <c r="AF37" s="91" t="e">
        <f t="shared" si="391"/>
        <v>#DIV/0!</v>
      </c>
      <c r="AG37" s="91" t="e">
        <f t="shared" si="391"/>
        <v>#DIV/0!</v>
      </c>
      <c r="AH37" s="91" t="e">
        <f t="shared" si="391"/>
        <v>#DIV/0!</v>
      </c>
      <c r="AI37" s="91" t="e">
        <f t="shared" si="391"/>
        <v>#DIV/0!</v>
      </c>
      <c r="AJ37" s="91">
        <f t="shared" si="391"/>
        <v>6.940355569589296E-2</v>
      </c>
      <c r="AK37" s="91">
        <f t="shared" si="391"/>
        <v>3.6374014113740138E-2</v>
      </c>
      <c r="AL37" s="91">
        <f t="shared" si="391"/>
        <v>0.10450100308410935</v>
      </c>
      <c r="AM37" s="91" t="e">
        <f t="shared" si="391"/>
        <v>#DIV/0!</v>
      </c>
      <c r="AN37" s="91" t="e">
        <f t="shared" si="391"/>
        <v>#DIV/0!</v>
      </c>
      <c r="AO37" s="91">
        <f t="shared" si="391"/>
        <v>0.21782458346431938</v>
      </c>
      <c r="AP37" s="91" t="e">
        <f t="shared" si="391"/>
        <v>#DIV/0!</v>
      </c>
      <c r="AQ37" s="91" t="e">
        <f t="shared" si="391"/>
        <v>#DIV/0!</v>
      </c>
      <c r="AR37" s="91" t="e">
        <f t="shared" si="391"/>
        <v>#DIV/0!</v>
      </c>
      <c r="AS37" s="91" t="e">
        <f t="shared" si="391"/>
        <v>#DIV/0!</v>
      </c>
      <c r="AT37" s="91" t="e">
        <f t="shared" si="391"/>
        <v>#DIV/0!</v>
      </c>
      <c r="AU37" s="91" t="e">
        <f t="shared" si="391"/>
        <v>#DIV/0!</v>
      </c>
      <c r="AV37" s="91" t="e">
        <f t="shared" si="391"/>
        <v>#DIV/0!</v>
      </c>
      <c r="AW37" s="91">
        <f t="shared" si="391"/>
        <v>4.1923140737848918E-2</v>
      </c>
      <c r="AX37" s="91" t="e">
        <f t="shared" si="391"/>
        <v>#DIV/0!</v>
      </c>
      <c r="AY37" s="91" t="e">
        <f t="shared" si="391"/>
        <v>#DIV/0!</v>
      </c>
      <c r="AZ37" s="91">
        <f t="shared" si="391"/>
        <v>0.1371725128696277</v>
      </c>
      <c r="BA37" s="91">
        <f t="shared" si="391"/>
        <v>0.24915209125475288</v>
      </c>
      <c r="BB37" s="91">
        <f t="shared" si="391"/>
        <v>0.16456633663366338</v>
      </c>
      <c r="BC37" s="91" t="e">
        <f t="shared" si="391"/>
        <v>#DIV/0!</v>
      </c>
      <c r="BD37" s="91">
        <f t="shared" si="391"/>
        <v>0.21549318801089917</v>
      </c>
      <c r="BE37" s="91">
        <f t="shared" si="391"/>
        <v>0.39668426915092908</v>
      </c>
      <c r="BF37" s="91" t="e">
        <f t="shared" ref="BF37:BL37" si="394">+BF36/BF35</f>
        <v>#DIV/0!</v>
      </c>
      <c r="BG37" s="91">
        <f t="shared" si="394"/>
        <v>0.49059772727272732</v>
      </c>
      <c r="BH37" s="91" t="e">
        <f t="shared" si="394"/>
        <v>#DIV/0!</v>
      </c>
      <c r="BI37" s="91" t="e">
        <f t="shared" si="394"/>
        <v>#DIV/0!</v>
      </c>
      <c r="BJ37" s="91">
        <f t="shared" si="394"/>
        <v>1.8655960233247299E-2</v>
      </c>
      <c r="BK37" s="91" t="e">
        <f t="shared" si="394"/>
        <v>#DIV/0!</v>
      </c>
      <c r="BL37" s="91" t="e">
        <f t="shared" si="394"/>
        <v>#DIV/0!</v>
      </c>
      <c r="BM37" s="91" t="e">
        <f t="shared" si="391"/>
        <v>#DIV/0!</v>
      </c>
      <c r="BN37" s="91">
        <f t="shared" si="391"/>
        <v>9.6129799891833428E-2</v>
      </c>
      <c r="BO37" s="91">
        <f t="shared" si="391"/>
        <v>0.2530859298130535</v>
      </c>
      <c r="BP37" s="91" t="e">
        <f t="shared" si="391"/>
        <v>#DIV/0!</v>
      </c>
      <c r="BQ37" s="91" t="e">
        <f t="shared" si="391"/>
        <v>#DIV/0!</v>
      </c>
      <c r="BR37" s="91" t="e">
        <f t="shared" si="391"/>
        <v>#DIV/0!</v>
      </c>
      <c r="BS37" s="91" t="e">
        <f t="shared" si="391"/>
        <v>#DIV/0!</v>
      </c>
      <c r="BT37" s="91" t="e">
        <f t="shared" si="391"/>
        <v>#DIV/0!</v>
      </c>
      <c r="BU37" s="91" t="e">
        <f t="shared" si="391"/>
        <v>#DIV/0!</v>
      </c>
      <c r="BV37" s="91" t="e">
        <f t="shared" si="391"/>
        <v>#DIV/0!</v>
      </c>
      <c r="BW37" s="91">
        <f t="shared" si="391"/>
        <v>0.24199911088233231</v>
      </c>
      <c r="BX37" s="91" t="e">
        <f t="shared" ref="BX37:EI37" si="395">+BX36/BX35</f>
        <v>#DIV/0!</v>
      </c>
      <c r="BY37" s="91" t="e">
        <f t="shared" si="395"/>
        <v>#DIV/0!</v>
      </c>
      <c r="BZ37" s="91" t="e">
        <f t="shared" si="395"/>
        <v>#DIV/0!</v>
      </c>
      <c r="CA37" s="91" t="e">
        <f t="shared" si="395"/>
        <v>#DIV/0!</v>
      </c>
      <c r="CB37" s="91" t="e">
        <f t="shared" si="395"/>
        <v>#DIV/0!</v>
      </c>
      <c r="CC37" s="91" t="e">
        <f t="shared" si="395"/>
        <v>#DIV/0!</v>
      </c>
      <c r="CD37" s="91" t="e">
        <f t="shared" si="395"/>
        <v>#DIV/0!</v>
      </c>
      <c r="CE37" s="91" t="e">
        <f t="shared" si="395"/>
        <v>#DIV/0!</v>
      </c>
      <c r="CF37" s="91" t="e">
        <f t="shared" si="395"/>
        <v>#DIV/0!</v>
      </c>
      <c r="CG37" s="91" t="e">
        <f t="shared" si="395"/>
        <v>#DIV/0!</v>
      </c>
      <c r="CH37" s="91" t="e">
        <f t="shared" si="395"/>
        <v>#DIV/0!</v>
      </c>
      <c r="CI37" s="91" t="e">
        <f t="shared" si="395"/>
        <v>#DIV/0!</v>
      </c>
      <c r="CJ37" s="91">
        <f t="shared" si="395"/>
        <v>6.8014125467386791E-2</v>
      </c>
      <c r="CK37" s="91" t="e">
        <f t="shared" si="395"/>
        <v>#DIV/0!</v>
      </c>
      <c r="CL37" s="91">
        <f t="shared" si="395"/>
        <v>5.905874630784378E-2</v>
      </c>
      <c r="CM37" s="91" t="e">
        <f t="shared" si="395"/>
        <v>#DIV/0!</v>
      </c>
      <c r="CN37" s="91" t="e">
        <f t="shared" si="395"/>
        <v>#DIV/0!</v>
      </c>
      <c r="CO37" s="91">
        <f t="shared" si="395"/>
        <v>0.25493622734392479</v>
      </c>
      <c r="CP37" s="91" t="e">
        <f t="shared" si="395"/>
        <v>#DIV/0!</v>
      </c>
      <c r="CQ37" s="91" t="e">
        <f t="shared" si="395"/>
        <v>#DIV/0!</v>
      </c>
      <c r="CR37" s="91" t="e">
        <f t="shared" si="395"/>
        <v>#DIV/0!</v>
      </c>
      <c r="CS37" s="91" t="e">
        <f t="shared" si="395"/>
        <v>#DIV/0!</v>
      </c>
      <c r="CT37" s="91" t="e">
        <f t="shared" si="395"/>
        <v>#DIV/0!</v>
      </c>
      <c r="CU37" s="91" t="e">
        <f t="shared" si="395"/>
        <v>#DIV/0!</v>
      </c>
      <c r="CV37" s="91" t="e">
        <f t="shared" si="395"/>
        <v>#DIV/0!</v>
      </c>
      <c r="CW37" s="91">
        <f t="shared" si="395"/>
        <v>3.4548080243619127E-2</v>
      </c>
      <c r="CX37" s="91" t="e">
        <f t="shared" si="395"/>
        <v>#DIV/0!</v>
      </c>
      <c r="CY37" s="91" t="e">
        <f t="shared" si="395"/>
        <v>#DIV/0!</v>
      </c>
      <c r="CZ37" s="91" t="e">
        <f t="shared" si="395"/>
        <v>#DIV/0!</v>
      </c>
      <c r="DA37" s="91" t="e">
        <f t="shared" si="395"/>
        <v>#DIV/0!</v>
      </c>
      <c r="DB37" s="91" t="e">
        <f t="shared" si="395"/>
        <v>#DIV/0!</v>
      </c>
      <c r="DC37" s="91" t="e">
        <f t="shared" si="395"/>
        <v>#DIV/0!</v>
      </c>
      <c r="DD37" s="91" t="e">
        <f t="shared" si="395"/>
        <v>#DIV/0!</v>
      </c>
      <c r="DE37" s="91" t="e">
        <f t="shared" si="395"/>
        <v>#DIV/0!</v>
      </c>
      <c r="DF37" s="91" t="e">
        <f t="shared" si="395"/>
        <v>#DIV/0!</v>
      </c>
      <c r="DG37" s="91" t="e">
        <f t="shared" si="395"/>
        <v>#DIV/0!</v>
      </c>
      <c r="DH37" s="91" t="e">
        <f t="shared" si="395"/>
        <v>#DIV/0!</v>
      </c>
      <c r="DI37" s="91" t="e">
        <f t="shared" si="395"/>
        <v>#DIV/0!</v>
      </c>
      <c r="DJ37" s="91">
        <f t="shared" si="395"/>
        <v>6.047333333333333E-2</v>
      </c>
      <c r="DK37" s="91" t="e">
        <f t="shared" si="395"/>
        <v>#DIV/0!</v>
      </c>
      <c r="DL37" s="91">
        <f t="shared" si="395"/>
        <v>0.21363692891162461</v>
      </c>
      <c r="DM37" s="91" t="e">
        <f t="shared" si="395"/>
        <v>#DIV/0!</v>
      </c>
      <c r="DN37" s="91" t="e">
        <f t="shared" si="395"/>
        <v>#DIV/0!</v>
      </c>
      <c r="DO37" s="91" t="e">
        <f t="shared" si="395"/>
        <v>#DIV/0!</v>
      </c>
      <c r="DP37" s="91" t="e">
        <f t="shared" si="395"/>
        <v>#DIV/0!</v>
      </c>
      <c r="DQ37" s="91" t="e">
        <f t="shared" si="395"/>
        <v>#DIV/0!</v>
      </c>
      <c r="DR37" s="91" t="e">
        <f t="shared" si="395"/>
        <v>#DIV/0!</v>
      </c>
      <c r="DS37" s="91" t="e">
        <f t="shared" si="395"/>
        <v>#DIV/0!</v>
      </c>
      <c r="DT37" s="91" t="e">
        <f t="shared" si="395"/>
        <v>#DIV/0!</v>
      </c>
      <c r="DU37" s="91" t="e">
        <f t="shared" si="395"/>
        <v>#DIV/0!</v>
      </c>
      <c r="DV37" s="91" t="e">
        <f t="shared" si="395"/>
        <v>#DIV/0!</v>
      </c>
      <c r="DW37" s="91">
        <f t="shared" si="395"/>
        <v>4.3690188023384424E-2</v>
      </c>
      <c r="DX37" s="91">
        <f t="shared" si="395"/>
        <v>4.3747022208560665E-2</v>
      </c>
      <c r="DY37" s="91">
        <f t="shared" si="395"/>
        <v>0.14506070065903573</v>
      </c>
      <c r="DZ37" s="91">
        <f t="shared" si="395"/>
        <v>0.12576776627166295</v>
      </c>
      <c r="EA37" s="91">
        <f t="shared" si="395"/>
        <v>8.8637755102040805E-2</v>
      </c>
      <c r="EB37" s="91">
        <f t="shared" si="395"/>
        <v>0.29486963684549816</v>
      </c>
      <c r="EC37" s="91">
        <f t="shared" si="395"/>
        <v>0.34139891346526968</v>
      </c>
      <c r="ED37" s="91">
        <f t="shared" si="395"/>
        <v>0.14254359302511599</v>
      </c>
      <c r="EE37" s="91">
        <f t="shared" si="395"/>
        <v>0.50829211201450941</v>
      </c>
      <c r="EF37" s="91">
        <f t="shared" si="395"/>
        <v>0.21516126343861991</v>
      </c>
      <c r="EG37" s="91" t="e">
        <f t="shared" si="395"/>
        <v>#DIV/0!</v>
      </c>
      <c r="EH37" s="91">
        <f t="shared" si="395"/>
        <v>0.34079106145251398</v>
      </c>
      <c r="EI37" s="91">
        <f t="shared" si="395"/>
        <v>0.26655136047247419</v>
      </c>
      <c r="EJ37" s="91">
        <f t="shared" ref="EJ37:GU37" si="396">+EJ36/EJ35</f>
        <v>0.3348058743386354</v>
      </c>
      <c r="EK37" s="91">
        <f t="shared" si="396"/>
        <v>0.53667669738574386</v>
      </c>
      <c r="EL37" s="91" t="e">
        <f t="shared" si="396"/>
        <v>#DIV/0!</v>
      </c>
      <c r="EM37" s="91" t="e">
        <f t="shared" si="396"/>
        <v>#DIV/0!</v>
      </c>
      <c r="EN37" s="91" t="e">
        <f t="shared" si="396"/>
        <v>#DIV/0!</v>
      </c>
      <c r="EO37" s="91" t="e">
        <f t="shared" si="396"/>
        <v>#DIV/0!</v>
      </c>
      <c r="EP37" s="91" t="e">
        <f t="shared" si="396"/>
        <v>#DIV/0!</v>
      </c>
      <c r="EQ37" s="91" t="e">
        <f t="shared" si="396"/>
        <v>#DIV/0!</v>
      </c>
      <c r="ER37" s="91" t="e">
        <f t="shared" si="396"/>
        <v>#DIV/0!</v>
      </c>
      <c r="ES37" s="91" t="e">
        <f t="shared" si="396"/>
        <v>#DIV/0!</v>
      </c>
      <c r="ET37" s="91" t="e">
        <f t="shared" si="396"/>
        <v>#DIV/0!</v>
      </c>
      <c r="EU37" s="91" t="e">
        <f t="shared" si="396"/>
        <v>#DIV/0!</v>
      </c>
      <c r="EV37" s="91" t="e">
        <f t="shared" si="396"/>
        <v>#DIV/0!</v>
      </c>
      <c r="EW37" s="91">
        <f t="shared" si="396"/>
        <v>7.7774590473314725E-2</v>
      </c>
      <c r="EX37" s="91">
        <f t="shared" si="396"/>
        <v>0.11783082817565577</v>
      </c>
      <c r="EY37" s="91">
        <f t="shared" si="396"/>
        <v>0.94850142450142449</v>
      </c>
      <c r="EZ37" s="91">
        <f t="shared" si="396"/>
        <v>0.74732690227190768</v>
      </c>
      <c r="FA37" s="91">
        <f t="shared" si="396"/>
        <v>0.22035268532526478</v>
      </c>
      <c r="FB37" s="91" t="e">
        <f t="shared" si="396"/>
        <v>#DIV/0!</v>
      </c>
      <c r="FC37" s="91" t="e">
        <f t="shared" si="396"/>
        <v>#DIV/0!</v>
      </c>
      <c r="FD37" s="91" t="e">
        <f t="shared" si="396"/>
        <v>#DIV/0!</v>
      </c>
      <c r="FE37" s="91" t="e">
        <f t="shared" si="396"/>
        <v>#DIV/0!</v>
      </c>
      <c r="FF37" s="91" t="e">
        <f t="shared" si="396"/>
        <v>#DIV/0!</v>
      </c>
      <c r="FG37" s="91" t="e">
        <f t="shared" si="396"/>
        <v>#DIV/0!</v>
      </c>
      <c r="FH37" s="91" t="e">
        <f t="shared" si="396"/>
        <v>#DIV/0!</v>
      </c>
      <c r="FI37" s="91" t="e">
        <f t="shared" si="396"/>
        <v>#DIV/0!</v>
      </c>
      <c r="FJ37" s="91">
        <f t="shared" si="396"/>
        <v>6.3857072124112887E-2</v>
      </c>
      <c r="FK37" s="91" t="e">
        <f t="shared" si="396"/>
        <v>#DIV/0!</v>
      </c>
      <c r="FL37" s="91" t="e">
        <f t="shared" si="396"/>
        <v>#DIV/0!</v>
      </c>
      <c r="FM37" s="91" t="e">
        <f t="shared" si="396"/>
        <v>#DIV/0!</v>
      </c>
      <c r="FN37" s="91" t="e">
        <f t="shared" si="396"/>
        <v>#DIV/0!</v>
      </c>
      <c r="FO37" s="91" t="e">
        <f t="shared" si="396"/>
        <v>#DIV/0!</v>
      </c>
      <c r="FP37" s="91" t="e">
        <f t="shared" si="396"/>
        <v>#DIV/0!</v>
      </c>
      <c r="FQ37" s="91" t="e">
        <f t="shared" si="396"/>
        <v>#DIV/0!</v>
      </c>
      <c r="FR37" s="91">
        <f t="shared" si="396"/>
        <v>0.39645700245700244</v>
      </c>
      <c r="FS37" s="91" t="e">
        <f t="shared" si="396"/>
        <v>#DIV/0!</v>
      </c>
      <c r="FT37" s="91" t="e">
        <f t="shared" si="396"/>
        <v>#DIV/0!</v>
      </c>
      <c r="FU37" s="91" t="e">
        <f t="shared" si="396"/>
        <v>#DIV/0!</v>
      </c>
      <c r="FV37" s="91">
        <f t="shared" si="396"/>
        <v>4.2629499561018434E-2</v>
      </c>
      <c r="FW37" s="91">
        <f t="shared" si="396"/>
        <v>0.17985450848739895</v>
      </c>
      <c r="FX37" s="91">
        <f t="shared" si="396"/>
        <v>0.21602778730703259</v>
      </c>
      <c r="FY37" s="91">
        <f t="shared" si="396"/>
        <v>0.18730935251798558</v>
      </c>
      <c r="FZ37" s="91">
        <f t="shared" si="396"/>
        <v>0.40149767059468344</v>
      </c>
      <c r="GA37" s="91">
        <f t="shared" si="396"/>
        <v>0.60738640188488724</v>
      </c>
      <c r="GB37" s="91">
        <f t="shared" si="396"/>
        <v>0.25201098454027665</v>
      </c>
      <c r="GC37" s="91" t="e">
        <f t="shared" si="396"/>
        <v>#DIV/0!</v>
      </c>
      <c r="GD37" s="91" t="e">
        <f t="shared" si="396"/>
        <v>#DIV/0!</v>
      </c>
      <c r="GE37" s="91" t="e">
        <f t="shared" si="396"/>
        <v>#DIV/0!</v>
      </c>
      <c r="GF37" s="91" t="e">
        <f t="shared" si="396"/>
        <v>#DIV/0!</v>
      </c>
      <c r="GG37" s="91" t="e">
        <f t="shared" si="396"/>
        <v>#DIV/0!</v>
      </c>
      <c r="GH37" s="91" t="e">
        <f t="shared" si="396"/>
        <v>#DIV/0!</v>
      </c>
      <c r="GI37" s="91" t="e">
        <f t="shared" si="396"/>
        <v>#DIV/0!</v>
      </c>
      <c r="GJ37" s="91">
        <f t="shared" si="396"/>
        <v>6.5484067229447107E-2</v>
      </c>
      <c r="GK37" s="91" t="e">
        <f t="shared" si="396"/>
        <v>#DIV/0!</v>
      </c>
      <c r="GL37" s="91" t="e">
        <f t="shared" si="396"/>
        <v>#DIV/0!</v>
      </c>
      <c r="GM37" s="91">
        <f t="shared" si="396"/>
        <v>0.7035677118682413</v>
      </c>
      <c r="GN37" s="91" t="e">
        <f t="shared" si="396"/>
        <v>#DIV/0!</v>
      </c>
      <c r="GO37" s="91" t="e">
        <f t="shared" si="396"/>
        <v>#DIV/0!</v>
      </c>
      <c r="GP37" s="91" t="e">
        <f t="shared" si="396"/>
        <v>#DIV/0!</v>
      </c>
      <c r="GQ37" s="91" t="e">
        <f t="shared" si="396"/>
        <v>#DIV/0!</v>
      </c>
      <c r="GR37" s="91" t="e">
        <f t="shared" si="396"/>
        <v>#DIV/0!</v>
      </c>
      <c r="GS37" s="91" t="e">
        <f t="shared" si="396"/>
        <v>#DIV/0!</v>
      </c>
      <c r="GT37" s="91" t="e">
        <f t="shared" si="396"/>
        <v>#DIV/0!</v>
      </c>
      <c r="GU37" s="91" t="e">
        <f t="shared" si="396"/>
        <v>#DIV/0!</v>
      </c>
      <c r="GV37" s="91" t="e">
        <f t="shared" ref="GV37:HS37" si="397">+GV36/GV35</f>
        <v>#DIV/0!</v>
      </c>
      <c r="GW37" s="91">
        <f t="shared" si="397"/>
        <v>0.16092723350004903</v>
      </c>
      <c r="GX37" s="91">
        <f t="shared" si="397"/>
        <v>8.9714950552646888E-2</v>
      </c>
      <c r="GY37" s="91" t="e">
        <f t="shared" si="397"/>
        <v>#DIV/0!</v>
      </c>
      <c r="GZ37" s="91" t="e">
        <f t="shared" si="397"/>
        <v>#DIV/0!</v>
      </c>
      <c r="HA37" s="91" t="e">
        <f t="shared" si="397"/>
        <v>#DIV/0!</v>
      </c>
      <c r="HB37" s="91" t="e">
        <f t="shared" si="397"/>
        <v>#DIV/0!</v>
      </c>
      <c r="HC37" s="91" t="e">
        <f t="shared" si="397"/>
        <v>#DIV/0!</v>
      </c>
      <c r="HD37" s="91" t="e">
        <f t="shared" si="397"/>
        <v>#DIV/0!</v>
      </c>
      <c r="HE37" s="91" t="e">
        <f t="shared" si="397"/>
        <v>#DIV/0!</v>
      </c>
      <c r="HF37" s="91" t="e">
        <f t="shared" si="397"/>
        <v>#DIV/0!</v>
      </c>
      <c r="HG37" s="91" t="e">
        <f t="shared" si="397"/>
        <v>#DIV/0!</v>
      </c>
      <c r="HH37" s="91" t="e">
        <f t="shared" si="397"/>
        <v>#DIV/0!</v>
      </c>
      <c r="HI37" s="91" t="e">
        <f t="shared" si="397"/>
        <v>#DIV/0!</v>
      </c>
      <c r="HJ37" s="91">
        <f t="shared" si="397"/>
        <v>8.4063081199494891E-2</v>
      </c>
      <c r="HK37" s="91">
        <f t="shared" si="397"/>
        <v>7.2235504518072285E-2</v>
      </c>
      <c r="HL37" s="91">
        <f t="shared" si="397"/>
        <v>0.28238118778126281</v>
      </c>
      <c r="HM37" s="91">
        <f t="shared" si="397"/>
        <v>0.32621485290288987</v>
      </c>
      <c r="HN37" s="91">
        <f t="shared" si="397"/>
        <v>0.48351606125315461</v>
      </c>
      <c r="HO37" s="91">
        <f t="shared" si="397"/>
        <v>0.23140367860600194</v>
      </c>
      <c r="HP37" s="91" t="e">
        <f t="shared" si="397"/>
        <v>#DIV/0!</v>
      </c>
      <c r="HQ37" s="91">
        <f t="shared" si="397"/>
        <v>0.63696999031945789</v>
      </c>
      <c r="HR37" s="91">
        <f t="shared" si="397"/>
        <v>0.54281302797071529</v>
      </c>
      <c r="HS37" s="91">
        <f t="shared" si="397"/>
        <v>1.4828568049203597</v>
      </c>
      <c r="HT37" s="91" t="e">
        <f t="shared" ref="HT37:JO37" si="398">+HT36/HT35</f>
        <v>#DIV/0!</v>
      </c>
      <c r="HU37" s="91" t="e">
        <f t="shared" si="398"/>
        <v>#DIV/0!</v>
      </c>
      <c r="HV37" s="91">
        <f t="shared" si="398"/>
        <v>0.95214824416686294</v>
      </c>
      <c r="HW37" s="91">
        <f t="shared" si="398"/>
        <v>9.5425583507481773E-2</v>
      </c>
      <c r="HX37" s="91">
        <f t="shared" si="398"/>
        <v>9.3676265026558569E-2</v>
      </c>
      <c r="HY37" s="91">
        <f t="shared" si="398"/>
        <v>0.23026147238339237</v>
      </c>
      <c r="HZ37" s="91" t="e">
        <f t="shared" si="398"/>
        <v>#DIV/0!</v>
      </c>
      <c r="IA37" s="91" t="e">
        <f t="shared" si="398"/>
        <v>#DIV/0!</v>
      </c>
      <c r="IB37" s="91" t="e">
        <f t="shared" si="398"/>
        <v>#DIV/0!</v>
      </c>
      <c r="IC37" s="91" t="e">
        <f t="shared" si="398"/>
        <v>#DIV/0!</v>
      </c>
      <c r="ID37" s="91" t="e">
        <f t="shared" si="398"/>
        <v>#DIV/0!</v>
      </c>
      <c r="IE37" s="91" t="e">
        <f t="shared" si="398"/>
        <v>#DIV/0!</v>
      </c>
      <c r="IF37" s="91" t="e">
        <f t="shared" si="398"/>
        <v>#DIV/0!</v>
      </c>
      <c r="IG37" s="91" t="e">
        <f t="shared" si="398"/>
        <v>#DIV/0!</v>
      </c>
      <c r="IH37" s="91" t="e">
        <f t="shared" si="398"/>
        <v>#DIV/0!</v>
      </c>
      <c r="II37" s="91" t="e">
        <f t="shared" si="398"/>
        <v>#DIV/0!</v>
      </c>
      <c r="IJ37" s="91">
        <f t="shared" si="398"/>
        <v>8.9134647887323948E-2</v>
      </c>
      <c r="IK37" s="91" t="e">
        <f t="shared" si="398"/>
        <v>#DIV/0!</v>
      </c>
      <c r="IL37" s="91" t="e">
        <f t="shared" si="398"/>
        <v>#DIV/0!</v>
      </c>
      <c r="IM37" s="91" t="e">
        <f t="shared" si="398"/>
        <v>#DIV/0!</v>
      </c>
      <c r="IN37" s="91" t="e">
        <f t="shared" si="398"/>
        <v>#DIV/0!</v>
      </c>
      <c r="IO37" s="91" t="e">
        <f t="shared" si="398"/>
        <v>#DIV/0!</v>
      </c>
      <c r="IP37" s="91" t="e">
        <f t="shared" si="398"/>
        <v>#DIV/0!</v>
      </c>
      <c r="IQ37" s="91" t="e">
        <f t="shared" si="398"/>
        <v>#DIV/0!</v>
      </c>
      <c r="IR37" s="91" t="e">
        <f t="shared" si="398"/>
        <v>#DIV/0!</v>
      </c>
      <c r="IS37" s="91" t="e">
        <f t="shared" si="398"/>
        <v>#DIV/0!</v>
      </c>
      <c r="IT37" s="91" t="e">
        <f t="shared" si="398"/>
        <v>#DIV/0!</v>
      </c>
      <c r="IU37" s="91" t="e">
        <f t="shared" si="398"/>
        <v>#DIV/0!</v>
      </c>
      <c r="IV37" s="91" t="e">
        <f t="shared" si="398"/>
        <v>#DIV/0!</v>
      </c>
      <c r="IW37" s="91">
        <f t="shared" si="398"/>
        <v>0.31730055749356112</v>
      </c>
      <c r="IX37" s="91">
        <f t="shared" si="398"/>
        <v>0.3431213343108504</v>
      </c>
      <c r="IY37" s="91">
        <f t="shared" si="398"/>
        <v>0.52329192546583847</v>
      </c>
      <c r="IZ37" s="91">
        <f t="shared" si="398"/>
        <v>0.74160246861034274</v>
      </c>
      <c r="JA37" s="91" t="e">
        <f t="shared" si="398"/>
        <v>#DIV/0!</v>
      </c>
      <c r="JB37" s="91" t="e">
        <f t="shared" si="398"/>
        <v>#DIV/0!</v>
      </c>
      <c r="JC37" s="91" t="e">
        <f t="shared" si="398"/>
        <v>#DIV/0!</v>
      </c>
      <c r="JD37" s="91" t="e">
        <f t="shared" si="398"/>
        <v>#DIV/0!</v>
      </c>
      <c r="JE37" s="91" t="e">
        <f t="shared" si="398"/>
        <v>#DIV/0!</v>
      </c>
      <c r="JF37" s="91" t="e">
        <f t="shared" si="398"/>
        <v>#DIV/0!</v>
      </c>
      <c r="JG37" s="91" t="e">
        <f t="shared" si="398"/>
        <v>#DIV/0!</v>
      </c>
      <c r="JH37" s="91" t="e">
        <f t="shared" si="398"/>
        <v>#DIV/0!</v>
      </c>
      <c r="JI37" s="91" t="e">
        <f t="shared" si="398"/>
        <v>#DIV/0!</v>
      </c>
      <c r="JJ37" s="91">
        <f t="shared" si="398"/>
        <v>0.75226292977784692</v>
      </c>
      <c r="JK37" s="91">
        <f t="shared" si="398"/>
        <v>0.80064363283672269</v>
      </c>
      <c r="JL37" s="91">
        <f t="shared" si="398"/>
        <v>1.4349232779902221</v>
      </c>
      <c r="JM37" s="91">
        <f t="shared" si="398"/>
        <v>0.90005138452754785</v>
      </c>
      <c r="JN37" s="91">
        <f t="shared" si="398"/>
        <v>2.0969066241021546</v>
      </c>
      <c r="JO37" s="91">
        <f t="shared" si="398"/>
        <v>1.2640983606557377</v>
      </c>
      <c r="JP37" s="91" t="e">
        <f t="shared" ref="JP37:KT37" si="399">+JP36/JP35</f>
        <v>#DIV/0!</v>
      </c>
      <c r="JQ37" s="91" t="e">
        <f t="shared" si="399"/>
        <v>#DIV/0!</v>
      </c>
      <c r="JR37" s="91">
        <f t="shared" si="399"/>
        <v>4.3391879904469457</v>
      </c>
      <c r="JS37" s="91" t="e">
        <f t="shared" si="399"/>
        <v>#DIV/0!</v>
      </c>
      <c r="JT37" s="91" t="e">
        <f t="shared" si="399"/>
        <v>#DIV/0!</v>
      </c>
      <c r="JU37" s="91" t="e">
        <f t="shared" si="399"/>
        <v>#DIV/0!</v>
      </c>
      <c r="JV37" s="91" t="e">
        <f t="shared" si="399"/>
        <v>#DIV/0!</v>
      </c>
      <c r="JW37" s="91">
        <f t="shared" si="399"/>
        <v>5.9744785919524535E-2</v>
      </c>
      <c r="JX37" s="91">
        <f t="shared" si="399"/>
        <v>0.15261408915452621</v>
      </c>
      <c r="JY37" s="91">
        <f t="shared" si="399"/>
        <v>0.17921123851309076</v>
      </c>
      <c r="JZ37" s="91">
        <f t="shared" si="399"/>
        <v>0.45867159104232619</v>
      </c>
      <c r="KA37" s="91">
        <f t="shared" si="399"/>
        <v>0.41863274662731875</v>
      </c>
      <c r="KB37" s="91">
        <f t="shared" si="399"/>
        <v>0.41567540284033988</v>
      </c>
      <c r="KC37" s="91">
        <f t="shared" si="399"/>
        <v>0.32741998185823512</v>
      </c>
      <c r="KD37" s="91">
        <f t="shared" si="399"/>
        <v>0.8862907211862503</v>
      </c>
      <c r="KE37" s="91">
        <f t="shared" si="399"/>
        <v>0.97292249982051848</v>
      </c>
      <c r="KF37" s="91">
        <f t="shared" si="399"/>
        <v>3.2047631414917932</v>
      </c>
      <c r="KG37" s="91">
        <f t="shared" si="399"/>
        <v>2.545994492827869</v>
      </c>
      <c r="KH37" s="91" t="e">
        <f t="shared" si="399"/>
        <v>#DIV/0!</v>
      </c>
      <c r="KI37" s="91">
        <f t="shared" si="399"/>
        <v>0.93566674502659353</v>
      </c>
      <c r="KJ37" s="91">
        <f t="shared" si="399"/>
        <v>0.30825118026843901</v>
      </c>
      <c r="KK37" s="91">
        <f t="shared" si="399"/>
        <v>4.4234110515593499E-2</v>
      </c>
      <c r="KL37" s="91">
        <f t="shared" si="399"/>
        <v>6.2987334069185177E-2</v>
      </c>
      <c r="KM37" s="91">
        <f t="shared" si="399"/>
        <v>1.0598540945919357</v>
      </c>
      <c r="KN37" s="91">
        <f t="shared" si="399"/>
        <v>8.1424257456439525E-2</v>
      </c>
      <c r="KO37" s="91">
        <f t="shared" si="399"/>
        <v>0.62742821780834557</v>
      </c>
      <c r="KP37" s="91">
        <f t="shared" si="399"/>
        <v>0.19972285929038103</v>
      </c>
      <c r="KQ37" s="91" t="e">
        <f t="shared" si="399"/>
        <v>#DIV/0!</v>
      </c>
      <c r="KR37" s="91">
        <f t="shared" si="399"/>
        <v>0.20210010279117577</v>
      </c>
      <c r="KS37" s="91">
        <f t="shared" si="399"/>
        <v>1.2721370005189414</v>
      </c>
      <c r="KT37" s="91">
        <f t="shared" si="399"/>
        <v>9.2844083012113082E-2</v>
      </c>
      <c r="KU37" s="91">
        <f t="shared" ref="KU37:LO37" si="400">+KU36/KU35</f>
        <v>0.28660490782115017</v>
      </c>
      <c r="KV37" s="91">
        <f t="shared" si="400"/>
        <v>7.5079981497219214E-2</v>
      </c>
      <c r="KW37" s="91">
        <f t="shared" si="400"/>
        <v>0.54908792580702692</v>
      </c>
      <c r="KX37" s="91">
        <f t="shared" si="400"/>
        <v>0.32827458181990155</v>
      </c>
      <c r="KY37" s="91">
        <f t="shared" si="400"/>
        <v>0.18897731027646217</v>
      </c>
      <c r="KZ37" s="91">
        <f t="shared" si="400"/>
        <v>0.11238062108536301</v>
      </c>
      <c r="LA37" s="91">
        <f t="shared" si="400"/>
        <v>8.7847126239755949E-2</v>
      </c>
      <c r="LB37" s="91">
        <f t="shared" si="400"/>
        <v>0.4777281736242483</v>
      </c>
      <c r="LC37" s="91">
        <f t="shared" si="400"/>
        <v>0.49144337069965216</v>
      </c>
      <c r="LD37" s="91">
        <f t="shared" si="400"/>
        <v>0.40007243127651504</v>
      </c>
      <c r="LE37" s="91">
        <f t="shared" si="400"/>
        <v>8.3975245369213747E-2</v>
      </c>
      <c r="LF37" s="91">
        <f t="shared" si="400"/>
        <v>0.11883811210243139</v>
      </c>
      <c r="LG37" s="91">
        <f t="shared" si="400"/>
        <v>0.22258166614142424</v>
      </c>
      <c r="LH37" s="91">
        <f t="shared" si="400"/>
        <v>0.17169396837420697</v>
      </c>
      <c r="LI37" s="91">
        <f t="shared" si="400"/>
        <v>0.30872734309488487</v>
      </c>
      <c r="LJ37" s="91">
        <f t="shared" si="400"/>
        <v>0.28838509873823581</v>
      </c>
      <c r="LK37" s="91">
        <f t="shared" si="400"/>
        <v>0.49722388520886041</v>
      </c>
      <c r="LL37" s="91">
        <f t="shared" si="400"/>
        <v>0.27401649454833565</v>
      </c>
      <c r="LM37" s="91">
        <f t="shared" si="400"/>
        <v>0.3318834674217328</v>
      </c>
      <c r="LN37" s="91">
        <f t="shared" si="400"/>
        <v>0.12616889624820254</v>
      </c>
      <c r="LO37" s="91">
        <f t="shared" si="400"/>
        <v>0.12870904168284431</v>
      </c>
    </row>
    <row r="38" spans="1:327" x14ac:dyDescent="0.2">
      <c r="A38" s="92" t="s">
        <v>68</v>
      </c>
      <c r="B38" s="93">
        <f>+B27/B36</f>
        <v>8.993615241009044</v>
      </c>
      <c r="C38" s="93">
        <f t="shared" ref="C38:BN38" si="401">+C27/C36</f>
        <v>8.3771640992330987</v>
      </c>
      <c r="D38" s="93">
        <f t="shared" si="401"/>
        <v>8.1759245353524275</v>
      </c>
      <c r="E38" s="93">
        <f t="shared" si="401"/>
        <v>5.1507186880623861</v>
      </c>
      <c r="F38" s="93">
        <f t="shared" si="401"/>
        <v>7.9273984279706307</v>
      </c>
      <c r="G38" s="93">
        <f t="shared" si="401"/>
        <v>7.8582628773002128</v>
      </c>
      <c r="H38" s="93">
        <f t="shared" si="401"/>
        <v>28.361303363750288</v>
      </c>
      <c r="I38" s="93">
        <f t="shared" si="401"/>
        <v>168.47930748843476</v>
      </c>
      <c r="J38" s="93">
        <f t="shared" si="401"/>
        <v>8.8668884083631205</v>
      </c>
      <c r="K38" s="93">
        <f t="shared" si="401"/>
        <v>5.7574881209410913</v>
      </c>
      <c r="L38" s="93">
        <f t="shared" si="401"/>
        <v>7.2635897900108315</v>
      </c>
      <c r="M38" s="93">
        <f t="shared" si="401"/>
        <v>8.8721692517189403</v>
      </c>
      <c r="N38" s="93">
        <f t="shared" si="401"/>
        <v>10.567897466434838</v>
      </c>
      <c r="O38" s="93">
        <f t="shared" si="401"/>
        <v>149.39600175394173</v>
      </c>
      <c r="P38" s="93">
        <f t="shared" si="401"/>
        <v>6.4991723695322792</v>
      </c>
      <c r="Q38" s="93">
        <f t="shared" si="401"/>
        <v>3.7954115079827879</v>
      </c>
      <c r="R38" s="93">
        <f t="shared" si="401"/>
        <v>6.3973195494340622</v>
      </c>
      <c r="S38" s="93">
        <f t="shared" si="401"/>
        <v>7.8546820166490274</v>
      </c>
      <c r="T38" s="93">
        <f t="shared" si="401"/>
        <v>7.9466485420050885</v>
      </c>
      <c r="U38" s="93">
        <f t="shared" si="401"/>
        <v>154.22937474346696</v>
      </c>
      <c r="V38" s="93">
        <f t="shared" si="401"/>
        <v>9.812750927181991</v>
      </c>
      <c r="W38" s="93">
        <f t="shared" si="401"/>
        <v>23.298809690493709</v>
      </c>
      <c r="X38" s="93">
        <f t="shared" si="401"/>
        <v>13.686026603363873</v>
      </c>
      <c r="Y38" s="93">
        <f t="shared" si="401"/>
        <v>14.578848325608211</v>
      </c>
      <c r="Z38" s="93">
        <f t="shared" si="401"/>
        <v>11.569014932405022</v>
      </c>
      <c r="AA38" s="93" t="e">
        <f t="shared" si="401"/>
        <v>#DIV/0!</v>
      </c>
      <c r="AB38" s="93">
        <f t="shared" si="401"/>
        <v>5.8139534883720936</v>
      </c>
      <c r="AC38" s="93" t="e">
        <f t="shared" si="401"/>
        <v>#DIV/0!</v>
      </c>
      <c r="AD38" s="93" t="e">
        <f t="shared" si="401"/>
        <v>#DIV/0!</v>
      </c>
      <c r="AE38" s="93">
        <f t="shared" si="401"/>
        <v>10.269026559213538</v>
      </c>
      <c r="AF38" s="93" t="e">
        <f t="shared" si="401"/>
        <v>#DIV/0!</v>
      </c>
      <c r="AG38" s="93" t="e">
        <f t="shared" si="401"/>
        <v>#DIV/0!</v>
      </c>
      <c r="AH38" s="93" t="e">
        <f t="shared" si="401"/>
        <v>#DIV/0!</v>
      </c>
      <c r="AI38" s="93" t="e">
        <f t="shared" si="401"/>
        <v>#DIV/0!</v>
      </c>
      <c r="AJ38" s="93">
        <f t="shared" si="401"/>
        <v>58.933250072481542</v>
      </c>
      <c r="AK38" s="93">
        <f t="shared" si="401"/>
        <v>80.068473609129811</v>
      </c>
      <c r="AL38" s="93">
        <f t="shared" si="401"/>
        <v>48.161042057065579</v>
      </c>
      <c r="AM38" s="93" t="e">
        <f t="shared" si="401"/>
        <v>#DIV/0!</v>
      </c>
      <c r="AN38" s="93" t="e">
        <f t="shared" si="401"/>
        <v>#DIV/0!</v>
      </c>
      <c r="AO38" s="93">
        <f t="shared" si="401"/>
        <v>34.83330927983836</v>
      </c>
      <c r="AP38" s="93" t="e">
        <f t="shared" si="401"/>
        <v>#DIV/0!</v>
      </c>
      <c r="AQ38" s="93" t="e">
        <f t="shared" si="401"/>
        <v>#DIV/0!</v>
      </c>
      <c r="AR38" s="93" t="e">
        <f t="shared" si="401"/>
        <v>#DIV/0!</v>
      </c>
      <c r="AS38" s="93" t="e">
        <f t="shared" si="401"/>
        <v>#DIV/0!</v>
      </c>
      <c r="AT38" s="93" t="e">
        <f t="shared" si="401"/>
        <v>#DIV/0!</v>
      </c>
      <c r="AU38" s="93" t="e">
        <f t="shared" si="401"/>
        <v>#DIV/0!</v>
      </c>
      <c r="AV38" s="93" t="e">
        <f t="shared" si="401"/>
        <v>#DIV/0!</v>
      </c>
      <c r="AW38" s="93">
        <f t="shared" si="401"/>
        <v>44.223590338137257</v>
      </c>
      <c r="AX38" s="93" t="e">
        <f t="shared" si="401"/>
        <v>#DIV/0!</v>
      </c>
      <c r="AY38" s="93" t="e">
        <f t="shared" si="401"/>
        <v>#DIV/0!</v>
      </c>
      <c r="AZ38" s="93">
        <f t="shared" si="401"/>
        <v>12.940281130596734</v>
      </c>
      <c r="BA38" s="93">
        <f t="shared" si="401"/>
        <v>13.332926376404636</v>
      </c>
      <c r="BB38" s="93">
        <f t="shared" si="401"/>
        <v>11.903902417222753</v>
      </c>
      <c r="BC38" s="93" t="e">
        <f t="shared" si="401"/>
        <v>#DIV/0!</v>
      </c>
      <c r="BD38" s="93">
        <f t="shared" si="401"/>
        <v>8.9548086892749659</v>
      </c>
      <c r="BE38" s="93">
        <f t="shared" si="401"/>
        <v>9.8551215195679944</v>
      </c>
      <c r="BF38" s="93" t="e">
        <f t="shared" si="401"/>
        <v>#DIV/0!</v>
      </c>
      <c r="BG38" s="93">
        <f t="shared" si="401"/>
        <v>4.718601282162429</v>
      </c>
      <c r="BH38" s="93" t="e">
        <f t="shared" si="401"/>
        <v>#DIV/0!</v>
      </c>
      <c r="BI38" s="93" t="e">
        <f t="shared" si="401"/>
        <v>#DIV/0!</v>
      </c>
      <c r="BJ38" s="93">
        <f t="shared" si="401"/>
        <v>38.778438204550113</v>
      </c>
      <c r="BK38" s="93" t="e">
        <f t="shared" si="401"/>
        <v>#DIV/0!</v>
      </c>
      <c r="BL38" s="93" t="e">
        <f t="shared" si="401"/>
        <v>#DIV/0!</v>
      </c>
      <c r="BM38" s="93" t="e">
        <f t="shared" si="401"/>
        <v>#DIV/0!</v>
      </c>
      <c r="BN38" s="93">
        <f t="shared" si="401"/>
        <v>18.574466648663247</v>
      </c>
      <c r="BO38" s="93">
        <f t="shared" ref="BO38:DZ38" si="402">+BO27/BO36</f>
        <v>11.904653912328286</v>
      </c>
      <c r="BP38" s="93" t="e">
        <f t="shared" si="402"/>
        <v>#DIV/0!</v>
      </c>
      <c r="BQ38" s="93" t="e">
        <f t="shared" si="402"/>
        <v>#DIV/0!</v>
      </c>
      <c r="BR38" s="93" t="e">
        <f t="shared" si="402"/>
        <v>#DIV/0!</v>
      </c>
      <c r="BS38" s="93" t="e">
        <f t="shared" si="402"/>
        <v>#DIV/0!</v>
      </c>
      <c r="BT38" s="93" t="e">
        <f t="shared" si="402"/>
        <v>#DIV/0!</v>
      </c>
      <c r="BU38" s="93" t="e">
        <f t="shared" si="402"/>
        <v>#DIV/0!</v>
      </c>
      <c r="BV38" s="93" t="e">
        <f t="shared" si="402"/>
        <v>#DIV/0!</v>
      </c>
      <c r="BW38" s="93">
        <f t="shared" si="402"/>
        <v>11.5702711064702</v>
      </c>
      <c r="BX38" s="93" t="e">
        <f t="shared" si="402"/>
        <v>#DIV/0!</v>
      </c>
      <c r="BY38" s="93" t="e">
        <f t="shared" si="402"/>
        <v>#DIV/0!</v>
      </c>
      <c r="BZ38" s="93" t="e">
        <f t="shared" si="402"/>
        <v>#DIV/0!</v>
      </c>
      <c r="CA38" s="93" t="e">
        <f t="shared" si="402"/>
        <v>#DIV/0!</v>
      </c>
      <c r="CB38" s="93" t="e">
        <f t="shared" si="402"/>
        <v>#DIV/0!</v>
      </c>
      <c r="CC38" s="93" t="e">
        <f t="shared" si="402"/>
        <v>#DIV/0!</v>
      </c>
      <c r="CD38" s="93" t="e">
        <f t="shared" si="402"/>
        <v>#DIV/0!</v>
      </c>
      <c r="CE38" s="93" t="e">
        <f t="shared" si="402"/>
        <v>#DIV/0!</v>
      </c>
      <c r="CF38" s="93" t="e">
        <f t="shared" si="402"/>
        <v>#DIV/0!</v>
      </c>
      <c r="CG38" s="93" t="e">
        <f t="shared" si="402"/>
        <v>#DIV/0!</v>
      </c>
      <c r="CH38" s="93" t="e">
        <f t="shared" si="402"/>
        <v>#DIV/0!</v>
      </c>
      <c r="CI38" s="93" t="e">
        <f t="shared" si="402"/>
        <v>#DIV/0!</v>
      </c>
      <c r="CJ38" s="93">
        <f t="shared" si="402"/>
        <v>60.618044102376153</v>
      </c>
      <c r="CK38" s="93" t="e">
        <f t="shared" si="402"/>
        <v>#DIV/0!</v>
      </c>
      <c r="CL38" s="93">
        <f t="shared" si="402"/>
        <v>48.382902107228595</v>
      </c>
      <c r="CM38" s="93" t="e">
        <f t="shared" si="402"/>
        <v>#DIV/0!</v>
      </c>
      <c r="CN38" s="93" t="e">
        <f t="shared" si="402"/>
        <v>#DIV/0!</v>
      </c>
      <c r="CO38" s="93">
        <f t="shared" si="402"/>
        <v>32.500373032800553</v>
      </c>
      <c r="CP38" s="93" t="e">
        <f t="shared" si="402"/>
        <v>#DIV/0!</v>
      </c>
      <c r="CQ38" s="93" t="e">
        <f t="shared" si="402"/>
        <v>#DIV/0!</v>
      </c>
      <c r="CR38" s="93" t="e">
        <f t="shared" si="402"/>
        <v>#DIV/0!</v>
      </c>
      <c r="CS38" s="93" t="e">
        <f t="shared" si="402"/>
        <v>#DIV/0!</v>
      </c>
      <c r="CT38" s="93" t="e">
        <f t="shared" si="402"/>
        <v>#DIV/0!</v>
      </c>
      <c r="CU38" s="93" t="e">
        <f t="shared" si="402"/>
        <v>#DIV/0!</v>
      </c>
      <c r="CV38" s="93" t="e">
        <f t="shared" si="402"/>
        <v>#DIV/0!</v>
      </c>
      <c r="CW38" s="93">
        <f t="shared" si="402"/>
        <v>65.950602475328495</v>
      </c>
      <c r="CX38" s="93" t="e">
        <f t="shared" si="402"/>
        <v>#DIV/0!</v>
      </c>
      <c r="CY38" s="93" t="e">
        <f t="shared" si="402"/>
        <v>#DIV/0!</v>
      </c>
      <c r="CZ38" s="93" t="e">
        <f t="shared" si="402"/>
        <v>#DIV/0!</v>
      </c>
      <c r="DA38" s="93" t="e">
        <f t="shared" si="402"/>
        <v>#DIV/0!</v>
      </c>
      <c r="DB38" s="93" t="e">
        <f t="shared" si="402"/>
        <v>#DIV/0!</v>
      </c>
      <c r="DC38" s="93" t="e">
        <f t="shared" si="402"/>
        <v>#DIV/0!</v>
      </c>
      <c r="DD38" s="93" t="e">
        <f t="shared" si="402"/>
        <v>#DIV/0!</v>
      </c>
      <c r="DE38" s="93" t="e">
        <f t="shared" si="402"/>
        <v>#DIV/0!</v>
      </c>
      <c r="DF38" s="93" t="e">
        <f t="shared" si="402"/>
        <v>#DIV/0!</v>
      </c>
      <c r="DG38" s="93" t="e">
        <f t="shared" si="402"/>
        <v>#DIV/0!</v>
      </c>
      <c r="DH38" s="93" t="e">
        <f t="shared" si="402"/>
        <v>#DIV/0!</v>
      </c>
      <c r="DI38" s="93" t="e">
        <f t="shared" si="402"/>
        <v>#DIV/0!</v>
      </c>
      <c r="DJ38" s="93">
        <f t="shared" si="402"/>
        <v>18.566420460809173</v>
      </c>
      <c r="DK38" s="93" t="e">
        <f t="shared" si="402"/>
        <v>#DIV/0!</v>
      </c>
      <c r="DL38" s="93">
        <f t="shared" si="402"/>
        <v>7.9281756722306511</v>
      </c>
      <c r="DM38" s="93" t="e">
        <f t="shared" si="402"/>
        <v>#DIV/0!</v>
      </c>
      <c r="DN38" s="93" t="e">
        <f t="shared" si="402"/>
        <v>#DIV/0!</v>
      </c>
      <c r="DO38" s="93" t="e">
        <f t="shared" si="402"/>
        <v>#DIV/0!</v>
      </c>
      <c r="DP38" s="93" t="e">
        <f t="shared" si="402"/>
        <v>#DIV/0!</v>
      </c>
      <c r="DQ38" s="93" t="e">
        <f t="shared" si="402"/>
        <v>#DIV/0!</v>
      </c>
      <c r="DR38" s="93" t="e">
        <f t="shared" si="402"/>
        <v>#DIV/0!</v>
      </c>
      <c r="DS38" s="93" t="e">
        <f t="shared" si="402"/>
        <v>#DIV/0!</v>
      </c>
      <c r="DT38" s="93" t="e">
        <f t="shared" si="402"/>
        <v>#DIV/0!</v>
      </c>
      <c r="DU38" s="93" t="e">
        <f t="shared" si="402"/>
        <v>#DIV/0!</v>
      </c>
      <c r="DV38" s="93" t="e">
        <f t="shared" si="402"/>
        <v>#DIV/0!</v>
      </c>
      <c r="DW38" s="93">
        <f t="shared" si="402"/>
        <v>33.302762379789613</v>
      </c>
      <c r="DX38" s="93">
        <f t="shared" si="402"/>
        <v>18.080733558178753</v>
      </c>
      <c r="DY38" s="93">
        <f t="shared" si="402"/>
        <v>23.343535544343748</v>
      </c>
      <c r="DZ38" s="93">
        <f t="shared" si="402"/>
        <v>14.606417293871313</v>
      </c>
      <c r="EA38" s="93">
        <f t="shared" ref="EA38:GL38" si="403">+EA27/EA36</f>
        <v>19.99942439417487</v>
      </c>
      <c r="EB38" s="93">
        <f t="shared" si="403"/>
        <v>11.044289384029586</v>
      </c>
      <c r="EC38" s="93">
        <f t="shared" si="403"/>
        <v>9.7018968649537474</v>
      </c>
      <c r="ED38" s="93">
        <f t="shared" si="403"/>
        <v>9.3744388579637281</v>
      </c>
      <c r="EE38" s="93">
        <f t="shared" si="403"/>
        <v>7.5833181608720066</v>
      </c>
      <c r="EF38" s="93">
        <f t="shared" si="403"/>
        <v>10.796290844863114</v>
      </c>
      <c r="EG38" s="93" t="e">
        <f t="shared" si="403"/>
        <v>#DIV/0!</v>
      </c>
      <c r="EH38" s="93">
        <f t="shared" si="403"/>
        <v>6.9165398940355667</v>
      </c>
      <c r="EI38" s="93">
        <f t="shared" si="403"/>
        <v>8.3000981230019306</v>
      </c>
      <c r="EJ38" s="93">
        <f t="shared" si="403"/>
        <v>6.7502516486984163</v>
      </c>
      <c r="EK38" s="93">
        <f t="shared" si="403"/>
        <v>3.0909301176445849</v>
      </c>
      <c r="EL38" s="93" t="e">
        <f t="shared" si="403"/>
        <v>#DIV/0!</v>
      </c>
      <c r="EM38" s="93" t="e">
        <f t="shared" si="403"/>
        <v>#DIV/0!</v>
      </c>
      <c r="EN38" s="93" t="e">
        <f t="shared" si="403"/>
        <v>#DIV/0!</v>
      </c>
      <c r="EO38" s="93" t="e">
        <f t="shared" si="403"/>
        <v>#DIV/0!</v>
      </c>
      <c r="EP38" s="93" t="e">
        <f t="shared" si="403"/>
        <v>#DIV/0!</v>
      </c>
      <c r="EQ38" s="93" t="e">
        <f t="shared" si="403"/>
        <v>#DIV/0!</v>
      </c>
      <c r="ER38" s="93" t="e">
        <f t="shared" si="403"/>
        <v>#DIV/0!</v>
      </c>
      <c r="ES38" s="93" t="e">
        <f t="shared" si="403"/>
        <v>#DIV/0!</v>
      </c>
      <c r="ET38" s="93" t="e">
        <f t="shared" si="403"/>
        <v>#DIV/0!</v>
      </c>
      <c r="EU38" s="93" t="e">
        <f t="shared" si="403"/>
        <v>#DIV/0!</v>
      </c>
      <c r="EV38" s="93" t="e">
        <f t="shared" si="403"/>
        <v>#DIV/0!</v>
      </c>
      <c r="EW38" s="93">
        <f t="shared" si="403"/>
        <v>16.558508366657605</v>
      </c>
      <c r="EX38" s="93">
        <f t="shared" si="403"/>
        <v>7.5012506253126565</v>
      </c>
      <c r="EY38" s="93">
        <f t="shared" si="403"/>
        <v>9.1817952445603197</v>
      </c>
      <c r="EZ38" s="93">
        <f t="shared" si="403"/>
        <v>8.1265720472654674</v>
      </c>
      <c r="FA38" s="93">
        <f t="shared" si="403"/>
        <v>8.187259971250187</v>
      </c>
      <c r="FB38" s="93" t="e">
        <f t="shared" si="403"/>
        <v>#DIV/0!</v>
      </c>
      <c r="FC38" s="93" t="e">
        <f t="shared" si="403"/>
        <v>#DIV/0!</v>
      </c>
      <c r="FD38" s="93" t="e">
        <f t="shared" si="403"/>
        <v>#DIV/0!</v>
      </c>
      <c r="FE38" s="93" t="e">
        <f t="shared" si="403"/>
        <v>#DIV/0!</v>
      </c>
      <c r="FF38" s="93" t="e">
        <f t="shared" si="403"/>
        <v>#DIV/0!</v>
      </c>
      <c r="FG38" s="93" t="e">
        <f t="shared" si="403"/>
        <v>#DIV/0!</v>
      </c>
      <c r="FH38" s="93" t="e">
        <f t="shared" si="403"/>
        <v>#DIV/0!</v>
      </c>
      <c r="FI38" s="93" t="e">
        <f t="shared" si="403"/>
        <v>#DIV/0!</v>
      </c>
      <c r="FJ38" s="93">
        <f t="shared" si="403"/>
        <v>25.506284054783706</v>
      </c>
      <c r="FK38" s="93" t="e">
        <f t="shared" si="403"/>
        <v>#DIV/0!</v>
      </c>
      <c r="FL38" s="93" t="e">
        <f t="shared" si="403"/>
        <v>#DIV/0!</v>
      </c>
      <c r="FM38" s="93" t="e">
        <f t="shared" si="403"/>
        <v>#DIV/0!</v>
      </c>
      <c r="FN38" s="93" t="e">
        <f t="shared" si="403"/>
        <v>#DIV/0!</v>
      </c>
      <c r="FO38" s="93" t="e">
        <f t="shared" si="403"/>
        <v>#DIV/0!</v>
      </c>
      <c r="FP38" s="93" t="e">
        <f t="shared" si="403"/>
        <v>#DIV/0!</v>
      </c>
      <c r="FQ38" s="93" t="e">
        <f t="shared" si="403"/>
        <v>#DIV/0!</v>
      </c>
      <c r="FR38" s="93">
        <f t="shared" si="403"/>
        <v>3.3333746493304743</v>
      </c>
      <c r="FS38" s="93" t="e">
        <f t="shared" si="403"/>
        <v>#DIV/0!</v>
      </c>
      <c r="FT38" s="93" t="e">
        <f t="shared" si="403"/>
        <v>#DIV/0!</v>
      </c>
      <c r="FU38" s="93" t="e">
        <f t="shared" si="403"/>
        <v>#DIV/0!</v>
      </c>
      <c r="FV38" s="93">
        <f t="shared" si="403"/>
        <v>22.222222222222225</v>
      </c>
      <c r="FW38" s="93">
        <f t="shared" si="403"/>
        <v>22.470761037220441</v>
      </c>
      <c r="FX38" s="93">
        <f t="shared" si="403"/>
        <v>15.118123740513656</v>
      </c>
      <c r="FY38" s="93">
        <f t="shared" si="403"/>
        <v>13.221010225158329</v>
      </c>
      <c r="FZ38" s="93">
        <f t="shared" si="403"/>
        <v>5.555612435853245</v>
      </c>
      <c r="GA38" s="93">
        <f t="shared" si="403"/>
        <v>6.5950142556710976</v>
      </c>
      <c r="GB38" s="93">
        <f t="shared" si="403"/>
        <v>13.5637984447318</v>
      </c>
      <c r="GC38" s="93" t="e">
        <f t="shared" si="403"/>
        <v>#DIV/0!</v>
      </c>
      <c r="GD38" s="93" t="e">
        <f t="shared" si="403"/>
        <v>#DIV/0!</v>
      </c>
      <c r="GE38" s="93" t="e">
        <f t="shared" si="403"/>
        <v>#DIV/0!</v>
      </c>
      <c r="GF38" s="93" t="e">
        <f t="shared" si="403"/>
        <v>#DIV/0!</v>
      </c>
      <c r="GG38" s="93" t="e">
        <f t="shared" si="403"/>
        <v>#DIV/0!</v>
      </c>
      <c r="GH38" s="93" t="e">
        <f t="shared" si="403"/>
        <v>#DIV/0!</v>
      </c>
      <c r="GI38" s="93" t="e">
        <f t="shared" si="403"/>
        <v>#DIV/0!</v>
      </c>
      <c r="GJ38" s="93">
        <f t="shared" si="403"/>
        <v>19.850763602578247</v>
      </c>
      <c r="GK38" s="93" t="e">
        <f t="shared" si="403"/>
        <v>#DIV/0!</v>
      </c>
      <c r="GL38" s="93" t="e">
        <f t="shared" si="403"/>
        <v>#DIV/0!</v>
      </c>
      <c r="GM38" s="93">
        <f t="shared" ref="GM38:IX38" si="404">+GM27/GM36</f>
        <v>9.6412436372756769</v>
      </c>
      <c r="GN38" s="93" t="e">
        <f t="shared" si="404"/>
        <v>#DIV/0!</v>
      </c>
      <c r="GO38" s="93" t="e">
        <f t="shared" si="404"/>
        <v>#DIV/0!</v>
      </c>
      <c r="GP38" s="93" t="e">
        <f t="shared" si="404"/>
        <v>#DIV/0!</v>
      </c>
      <c r="GQ38" s="93" t="e">
        <f t="shared" si="404"/>
        <v>#DIV/0!</v>
      </c>
      <c r="GR38" s="93" t="e">
        <f t="shared" si="404"/>
        <v>#DIV/0!</v>
      </c>
      <c r="GS38" s="93" t="e">
        <f t="shared" si="404"/>
        <v>#DIV/0!</v>
      </c>
      <c r="GT38" s="93" t="e">
        <f t="shared" si="404"/>
        <v>#DIV/0!</v>
      </c>
      <c r="GU38" s="93" t="e">
        <f t="shared" si="404"/>
        <v>#DIV/0!</v>
      </c>
      <c r="GV38" s="93" t="e">
        <f t="shared" si="404"/>
        <v>#DIV/0!</v>
      </c>
      <c r="GW38" s="93">
        <f t="shared" si="404"/>
        <v>7.1457517634333252</v>
      </c>
      <c r="GX38" s="93">
        <f t="shared" si="404"/>
        <v>14.999351575671119</v>
      </c>
      <c r="GY38" s="93" t="e">
        <f t="shared" si="404"/>
        <v>#DIV/0!</v>
      </c>
      <c r="GZ38" s="93" t="e">
        <f t="shared" si="404"/>
        <v>#DIV/0!</v>
      </c>
      <c r="HA38" s="93" t="e">
        <f t="shared" si="404"/>
        <v>#DIV/0!</v>
      </c>
      <c r="HB38" s="93" t="e">
        <f t="shared" si="404"/>
        <v>#DIV/0!</v>
      </c>
      <c r="HC38" s="93" t="e">
        <f t="shared" si="404"/>
        <v>#DIV/0!</v>
      </c>
      <c r="HD38" s="93" t="e">
        <f t="shared" si="404"/>
        <v>#DIV/0!</v>
      </c>
      <c r="HE38" s="93" t="e">
        <f t="shared" si="404"/>
        <v>#DIV/0!</v>
      </c>
      <c r="HF38" s="93" t="e">
        <f t="shared" si="404"/>
        <v>#DIV/0!</v>
      </c>
      <c r="HG38" s="93" t="e">
        <f t="shared" si="404"/>
        <v>#DIV/0!</v>
      </c>
      <c r="HH38" s="93" t="e">
        <f t="shared" si="404"/>
        <v>#DIV/0!</v>
      </c>
      <c r="HI38" s="93" t="e">
        <f t="shared" si="404"/>
        <v>#DIV/0!</v>
      </c>
      <c r="HJ38" s="93">
        <f t="shared" si="404"/>
        <v>19.224617023727252</v>
      </c>
      <c r="HK38" s="93">
        <f t="shared" si="404"/>
        <v>11.177566683606322</v>
      </c>
      <c r="HL38" s="93">
        <f t="shared" si="404"/>
        <v>13.3704302668802</v>
      </c>
      <c r="HM38" s="93">
        <f t="shared" si="404"/>
        <v>7.0562144787523451</v>
      </c>
      <c r="HN38" s="93">
        <f t="shared" si="404"/>
        <v>7.8179140633109192</v>
      </c>
      <c r="HO38" s="93">
        <f t="shared" si="404"/>
        <v>6.6666666666666661</v>
      </c>
      <c r="HP38" s="93" t="e">
        <f t="shared" si="404"/>
        <v>#DIV/0!</v>
      </c>
      <c r="HQ38" s="93">
        <f t="shared" si="404"/>
        <v>9.7223362057174132</v>
      </c>
      <c r="HR38" s="93">
        <f t="shared" si="404"/>
        <v>3.6665266041053894</v>
      </c>
      <c r="HS38" s="93">
        <f t="shared" si="404"/>
        <v>4.5385441243800377</v>
      </c>
      <c r="HT38" s="93" t="e">
        <f t="shared" si="404"/>
        <v>#DIV/0!</v>
      </c>
      <c r="HU38" s="93" t="e">
        <f t="shared" si="404"/>
        <v>#DIV/0!</v>
      </c>
      <c r="HV38" s="93">
        <f t="shared" si="404"/>
        <v>4.3916222046478133</v>
      </c>
      <c r="HW38" s="93">
        <f t="shared" si="404"/>
        <v>22.29886565663659</v>
      </c>
      <c r="HX38" s="93">
        <f t="shared" si="404"/>
        <v>13.748955473319805</v>
      </c>
      <c r="HY38" s="93">
        <f t="shared" si="404"/>
        <v>21.353491720662344</v>
      </c>
      <c r="HZ38" s="93" t="e">
        <f t="shared" si="404"/>
        <v>#DIV/0!</v>
      </c>
      <c r="IA38" s="93" t="e">
        <f t="shared" si="404"/>
        <v>#DIV/0!</v>
      </c>
      <c r="IB38" s="93" t="e">
        <f t="shared" si="404"/>
        <v>#DIV/0!</v>
      </c>
      <c r="IC38" s="93" t="e">
        <f t="shared" si="404"/>
        <v>#DIV/0!</v>
      </c>
      <c r="ID38" s="93" t="e">
        <f t="shared" si="404"/>
        <v>#DIV/0!</v>
      </c>
      <c r="IE38" s="93" t="e">
        <f t="shared" si="404"/>
        <v>#DIV/0!</v>
      </c>
      <c r="IF38" s="93" t="e">
        <f t="shared" si="404"/>
        <v>#DIV/0!</v>
      </c>
      <c r="IG38" s="93" t="e">
        <f t="shared" si="404"/>
        <v>#DIV/0!</v>
      </c>
      <c r="IH38" s="93" t="e">
        <f t="shared" si="404"/>
        <v>#DIV/0!</v>
      </c>
      <c r="II38" s="93" t="e">
        <f t="shared" si="404"/>
        <v>#DIV/0!</v>
      </c>
      <c r="IJ38" s="93">
        <f t="shared" si="404"/>
        <v>11.053067364455737</v>
      </c>
      <c r="IK38" s="93" t="e">
        <f t="shared" si="404"/>
        <v>#DIV/0!</v>
      </c>
      <c r="IL38" s="93" t="e">
        <f t="shared" si="404"/>
        <v>#DIV/0!</v>
      </c>
      <c r="IM38" s="93" t="e">
        <f t="shared" si="404"/>
        <v>#DIV/0!</v>
      </c>
      <c r="IN38" s="93" t="e">
        <f t="shared" si="404"/>
        <v>#DIV/0!</v>
      </c>
      <c r="IO38" s="93" t="e">
        <f t="shared" si="404"/>
        <v>#DIV/0!</v>
      </c>
      <c r="IP38" s="93" t="e">
        <f t="shared" si="404"/>
        <v>#DIV/0!</v>
      </c>
      <c r="IQ38" s="93" t="e">
        <f t="shared" si="404"/>
        <v>#DIV/0!</v>
      </c>
      <c r="IR38" s="93" t="e">
        <f t="shared" si="404"/>
        <v>#DIV/0!</v>
      </c>
      <c r="IS38" s="93" t="e">
        <f t="shared" si="404"/>
        <v>#DIV/0!</v>
      </c>
      <c r="IT38" s="93" t="e">
        <f t="shared" si="404"/>
        <v>#DIV/0!</v>
      </c>
      <c r="IU38" s="93" t="e">
        <f t="shared" si="404"/>
        <v>#DIV/0!</v>
      </c>
      <c r="IV38" s="93" t="e">
        <f t="shared" si="404"/>
        <v>#DIV/0!</v>
      </c>
      <c r="IW38" s="93">
        <f t="shared" si="404"/>
        <v>5.8635138134262723</v>
      </c>
      <c r="IX38" s="93">
        <f t="shared" si="404"/>
        <v>2.4454213784740957</v>
      </c>
      <c r="IY38" s="93">
        <f t="shared" ref="IY38:LJ38" si="405">+IY27/IY36</f>
        <v>3.5089801655473996</v>
      </c>
      <c r="IZ38" s="93">
        <f t="shared" si="405"/>
        <v>2.0067684614185262</v>
      </c>
      <c r="JA38" s="93" t="e">
        <f t="shared" si="405"/>
        <v>#DIV/0!</v>
      </c>
      <c r="JB38" s="93" t="e">
        <f t="shared" si="405"/>
        <v>#DIV/0!</v>
      </c>
      <c r="JC38" s="93" t="e">
        <f t="shared" si="405"/>
        <v>#DIV/0!</v>
      </c>
      <c r="JD38" s="93" t="e">
        <f t="shared" si="405"/>
        <v>#DIV/0!</v>
      </c>
      <c r="JE38" s="93" t="e">
        <f t="shared" si="405"/>
        <v>#DIV/0!</v>
      </c>
      <c r="JF38" s="93" t="e">
        <f t="shared" si="405"/>
        <v>#DIV/0!</v>
      </c>
      <c r="JG38" s="93" t="e">
        <f t="shared" si="405"/>
        <v>#DIV/0!</v>
      </c>
      <c r="JH38" s="93" t="e">
        <f t="shared" si="405"/>
        <v>#DIV/0!</v>
      </c>
      <c r="JI38" s="93" t="e">
        <f t="shared" si="405"/>
        <v>#DIV/0!</v>
      </c>
      <c r="JJ38" s="93">
        <f t="shared" si="405"/>
        <v>3.1448587095927416</v>
      </c>
      <c r="JK38" s="93">
        <f t="shared" si="405"/>
        <v>3.5835851460672732</v>
      </c>
      <c r="JL38" s="93">
        <f t="shared" si="405"/>
        <v>2.4389692646896108</v>
      </c>
      <c r="JM38" s="93">
        <f t="shared" si="405"/>
        <v>1.0417459592499556</v>
      </c>
      <c r="JN38" s="93">
        <f t="shared" si="405"/>
        <v>2.0416194721521919</v>
      </c>
      <c r="JO38" s="93">
        <f t="shared" si="405"/>
        <v>1.0415315782648165</v>
      </c>
      <c r="JP38" s="93" t="e">
        <f t="shared" si="405"/>
        <v>#DIV/0!</v>
      </c>
      <c r="JQ38" s="93" t="e">
        <f t="shared" si="405"/>
        <v>#DIV/0!</v>
      </c>
      <c r="JR38" s="93">
        <f t="shared" si="405"/>
        <v>1.2499973790757994</v>
      </c>
      <c r="JS38" s="93" t="e">
        <f t="shared" si="405"/>
        <v>#DIV/0!</v>
      </c>
      <c r="JT38" s="93" t="e">
        <f t="shared" si="405"/>
        <v>#DIV/0!</v>
      </c>
      <c r="JU38" s="93" t="e">
        <f t="shared" si="405"/>
        <v>#DIV/0!</v>
      </c>
      <c r="JV38" s="93" t="e">
        <f t="shared" si="405"/>
        <v>#DIV/0!</v>
      </c>
      <c r="JW38" s="93">
        <f t="shared" si="405"/>
        <v>36.416110450763462</v>
      </c>
      <c r="JX38" s="93">
        <f t="shared" si="405"/>
        <v>11.216758540154919</v>
      </c>
      <c r="JY38" s="93">
        <f t="shared" si="405"/>
        <v>11.96750033126442</v>
      </c>
      <c r="JZ38" s="93">
        <f t="shared" si="405"/>
        <v>8.7170022571516945</v>
      </c>
      <c r="KA38" s="93">
        <f t="shared" si="405"/>
        <v>5.7604033245321133</v>
      </c>
      <c r="KB38" s="93">
        <f t="shared" si="405"/>
        <v>4.3546022044659658</v>
      </c>
      <c r="KC38" s="93">
        <f t="shared" si="405"/>
        <v>2.8681679661218187</v>
      </c>
      <c r="KD38" s="93">
        <f t="shared" si="405"/>
        <v>5.3805438948713267</v>
      </c>
      <c r="KE38" s="93">
        <f t="shared" si="405"/>
        <v>2.495842353481585</v>
      </c>
      <c r="KF38" s="93">
        <f t="shared" si="405"/>
        <v>4.2046027349302486</v>
      </c>
      <c r="KG38" s="93">
        <f t="shared" si="405"/>
        <v>1.9798155099884929</v>
      </c>
      <c r="KH38" s="93" t="e">
        <f t="shared" si="405"/>
        <v>#DIV/0!</v>
      </c>
      <c r="KI38" s="93">
        <f t="shared" si="405"/>
        <v>2.0064114089475504</v>
      </c>
      <c r="KJ38" s="93">
        <f t="shared" si="405"/>
        <v>11.593348732571632</v>
      </c>
      <c r="KK38" s="93">
        <f t="shared" si="405"/>
        <v>26.245378076328617</v>
      </c>
      <c r="KL38" s="93">
        <f t="shared" si="405"/>
        <v>37.799495191077312</v>
      </c>
      <c r="KM38" s="93">
        <f t="shared" si="405"/>
        <v>4.3753219559883814</v>
      </c>
      <c r="KN38" s="93">
        <f t="shared" si="405"/>
        <v>25.627123268163292</v>
      </c>
      <c r="KO38" s="93">
        <f t="shared" si="405"/>
        <v>5.0557545929960046</v>
      </c>
      <c r="KP38" s="93">
        <f t="shared" si="405"/>
        <v>13.737786335011855</v>
      </c>
      <c r="KQ38" s="93" t="e">
        <f t="shared" si="405"/>
        <v>#DIV/0!</v>
      </c>
      <c r="KR38" s="93">
        <f t="shared" si="405"/>
        <v>16.330154705950886</v>
      </c>
      <c r="KS38" s="93">
        <f t="shared" si="405"/>
        <v>1.8261994739349794</v>
      </c>
      <c r="KT38" s="93">
        <f t="shared" si="405"/>
        <v>38.744483719293122</v>
      </c>
      <c r="KU38" s="93">
        <f t="shared" si="405"/>
        <v>10.763203995735067</v>
      </c>
      <c r="KV38" s="93">
        <f t="shared" si="405"/>
        <v>40.424910020403011</v>
      </c>
      <c r="KW38" s="93">
        <f t="shared" si="405"/>
        <v>4.862644929607475</v>
      </c>
      <c r="KX38" s="93">
        <f t="shared" si="405"/>
        <v>16.073938225191309</v>
      </c>
      <c r="KY38" s="93">
        <f t="shared" si="405"/>
        <v>13.004155126290083</v>
      </c>
      <c r="KZ38" s="93">
        <f t="shared" si="405"/>
        <v>28.771174956888277</v>
      </c>
      <c r="LA38" s="93">
        <f t="shared" si="405"/>
        <v>83.379636582069381</v>
      </c>
      <c r="LB38" s="93">
        <f t="shared" si="405"/>
        <v>9.8658502939679398</v>
      </c>
      <c r="LC38" s="93">
        <f t="shared" si="405"/>
        <v>13.549919613894996</v>
      </c>
      <c r="LD38" s="93">
        <f t="shared" si="405"/>
        <v>5.7262076159768256</v>
      </c>
      <c r="LE38" s="93">
        <f t="shared" si="405"/>
        <v>25.829800675115123</v>
      </c>
      <c r="LF38" s="93">
        <f t="shared" si="405"/>
        <v>21.529600550174795</v>
      </c>
      <c r="LG38" s="93">
        <f t="shared" si="405"/>
        <v>13.746407701814077</v>
      </c>
      <c r="LH38" s="93">
        <f t="shared" si="405"/>
        <v>30.450817863957734</v>
      </c>
      <c r="LI38" s="93">
        <f t="shared" si="405"/>
        <v>10.327399607204045</v>
      </c>
      <c r="LJ38" s="93">
        <f t="shared" si="405"/>
        <v>10.418742946382887</v>
      </c>
      <c r="LK38" s="93">
        <f t="shared" ref="LK38:LO38" si="406">+LK27/LK36</f>
        <v>2.5945993183605696</v>
      </c>
      <c r="LL38" s="93">
        <f t="shared" si="406"/>
        <v>8.7986833229338455</v>
      </c>
      <c r="LM38" s="93">
        <f t="shared" si="406"/>
        <v>10.883813592462026</v>
      </c>
      <c r="LN38" s="93">
        <f t="shared" si="406"/>
        <v>5.9702291526360316</v>
      </c>
      <c r="LO38" s="93">
        <f t="shared" si="406"/>
        <v>13.66935399702515</v>
      </c>
    </row>
    <row r="39" spans="1:327" x14ac:dyDescent="0.2">
      <c r="A39" s="92" t="s">
        <v>69</v>
      </c>
      <c r="B39" s="93">
        <f>+B36/B22</f>
        <v>0.6120287146689587</v>
      </c>
      <c r="C39" s="93">
        <f t="shared" ref="C39:BN39" si="407">+C36/C22</f>
        <v>0.3832212852469965</v>
      </c>
      <c r="D39" s="93">
        <f t="shared" si="407"/>
        <v>0.27160971266757139</v>
      </c>
      <c r="E39" s="93">
        <f t="shared" si="407"/>
        <v>7.8393628954448832E-2</v>
      </c>
      <c r="F39" s="93">
        <f t="shared" si="407"/>
        <v>0.10112634065494448</v>
      </c>
      <c r="G39" s="93">
        <f t="shared" si="407"/>
        <v>7.9862581117258205E-2</v>
      </c>
      <c r="H39" s="93">
        <f t="shared" si="407"/>
        <v>1.1935633434598003E-2</v>
      </c>
      <c r="I39" s="93">
        <f t="shared" si="407"/>
        <v>2.915285063218513E-4</v>
      </c>
      <c r="J39" s="93">
        <f t="shared" si="407"/>
        <v>0.11161157257942515</v>
      </c>
      <c r="K39" s="93">
        <f t="shared" si="407"/>
        <v>9.9621282837711704E-3</v>
      </c>
      <c r="L39" s="93">
        <f t="shared" si="407"/>
        <v>2.2171513344636431E-2</v>
      </c>
      <c r="M39" s="93">
        <f t="shared" si="407"/>
        <v>4.7922821082026626E-2</v>
      </c>
      <c r="N39" s="93">
        <f t="shared" si="407"/>
        <v>3.1464385727620829E-2</v>
      </c>
      <c r="O39" s="93">
        <f t="shared" si="407"/>
        <v>9.0724141370109853E-5</v>
      </c>
      <c r="P39" s="93">
        <f t="shared" si="407"/>
        <v>8.0549803279092683E-2</v>
      </c>
      <c r="Q39" s="93">
        <f t="shared" si="407"/>
        <v>1.4604793244141236E-2</v>
      </c>
      <c r="R39" s="93">
        <f t="shared" si="407"/>
        <v>3.6325924689118216E-2</v>
      </c>
      <c r="S39" s="93">
        <f t="shared" si="407"/>
        <v>2.2632714894198779E-2</v>
      </c>
      <c r="T39" s="93">
        <f t="shared" si="407"/>
        <v>6.9699895560304407E-3</v>
      </c>
      <c r="U39" s="93">
        <f t="shared" si="407"/>
        <v>1.6380895604007706E-5</v>
      </c>
      <c r="V39" s="93">
        <f t="shared" si="407"/>
        <v>3.5954589183319688E-2</v>
      </c>
      <c r="W39" s="93">
        <f t="shared" si="407"/>
        <v>7.2911222896946478E-4</v>
      </c>
      <c r="X39" s="93">
        <f t="shared" si="407"/>
        <v>8.513569316244967E-5</v>
      </c>
      <c r="Y39" s="93">
        <f t="shared" si="407"/>
        <v>5.8926529139459482E-4</v>
      </c>
      <c r="Z39" s="93">
        <f t="shared" si="407"/>
        <v>1.2843897393602059E-5</v>
      </c>
      <c r="AA39" s="93">
        <f t="shared" si="407"/>
        <v>0</v>
      </c>
      <c r="AB39" s="93">
        <f t="shared" si="407"/>
        <v>7.3622925633781979E-5</v>
      </c>
      <c r="AC39" s="93">
        <f t="shared" si="407"/>
        <v>0</v>
      </c>
      <c r="AD39" s="93">
        <f t="shared" si="407"/>
        <v>0</v>
      </c>
      <c r="AE39" s="93">
        <f t="shared" si="407"/>
        <v>1.6934140238306284E-4</v>
      </c>
      <c r="AF39" s="93">
        <f t="shared" si="407"/>
        <v>0</v>
      </c>
      <c r="AG39" s="93">
        <f t="shared" si="407"/>
        <v>0</v>
      </c>
      <c r="AH39" s="93">
        <f t="shared" si="407"/>
        <v>0</v>
      </c>
      <c r="AI39" s="93">
        <f t="shared" si="407"/>
        <v>0</v>
      </c>
      <c r="AJ39" s="93">
        <f t="shared" si="407"/>
        <v>6.2808094300528588E-4</v>
      </c>
      <c r="AK39" s="93">
        <f t="shared" si="407"/>
        <v>9.8192364023886658E-6</v>
      </c>
      <c r="AL39" s="93">
        <f t="shared" si="407"/>
        <v>9.7772700225576292E-5</v>
      </c>
      <c r="AM39" s="93">
        <f t="shared" si="407"/>
        <v>0</v>
      </c>
      <c r="AN39" s="93">
        <f t="shared" si="407"/>
        <v>0</v>
      </c>
      <c r="AO39" s="93">
        <f t="shared" si="407"/>
        <v>7.7646207169359272E-5</v>
      </c>
      <c r="AP39" s="93">
        <f t="shared" si="407"/>
        <v>0</v>
      </c>
      <c r="AQ39" s="93">
        <f t="shared" si="407"/>
        <v>0</v>
      </c>
      <c r="AR39" s="93">
        <f t="shared" si="407"/>
        <v>0</v>
      </c>
      <c r="AS39" s="93">
        <f t="shared" si="407"/>
        <v>0</v>
      </c>
      <c r="AT39" s="93">
        <f t="shared" si="407"/>
        <v>0</v>
      </c>
      <c r="AU39" s="93">
        <f t="shared" si="407"/>
        <v>0</v>
      </c>
      <c r="AV39" s="93">
        <f t="shared" si="407"/>
        <v>0</v>
      </c>
      <c r="AW39" s="93">
        <f t="shared" si="407"/>
        <v>7.2201979871826049E-5</v>
      </c>
      <c r="AX39" s="93">
        <f t="shared" si="407"/>
        <v>0</v>
      </c>
      <c r="AY39" s="93">
        <f t="shared" si="407"/>
        <v>0</v>
      </c>
      <c r="AZ39" s="93">
        <f t="shared" si="407"/>
        <v>3.2099574060855179E-5</v>
      </c>
      <c r="BA39" s="93">
        <f t="shared" si="407"/>
        <v>3.3043229293317543E-5</v>
      </c>
      <c r="BB39" s="93">
        <f t="shared" si="407"/>
        <v>1.6297467113262163E-5</v>
      </c>
      <c r="BC39" s="93">
        <f t="shared" si="407"/>
        <v>0</v>
      </c>
      <c r="BD39" s="93">
        <f t="shared" si="407"/>
        <v>1.1077947647921685E-5</v>
      </c>
      <c r="BE39" s="93">
        <f t="shared" si="407"/>
        <v>2.1949456005898826E-4</v>
      </c>
      <c r="BF39" s="93">
        <f t="shared" si="407"/>
        <v>0</v>
      </c>
      <c r="BG39" s="93">
        <f t="shared" si="407"/>
        <v>1.2699516798318208E-4</v>
      </c>
      <c r="BH39" s="93">
        <f t="shared" si="407"/>
        <v>0</v>
      </c>
      <c r="BI39" s="93">
        <f t="shared" si="407"/>
        <v>0</v>
      </c>
      <c r="BJ39" s="93">
        <f t="shared" si="407"/>
        <v>5.4673956527537004E-6</v>
      </c>
      <c r="BK39" s="93">
        <f t="shared" si="407"/>
        <v>0</v>
      </c>
      <c r="BL39" s="93">
        <f t="shared" si="407"/>
        <v>0</v>
      </c>
      <c r="BM39" s="93">
        <f t="shared" si="407"/>
        <v>0</v>
      </c>
      <c r="BN39" s="93">
        <f t="shared" si="407"/>
        <v>9.9589749221464818E-6</v>
      </c>
      <c r="BO39" s="93">
        <f t="shared" ref="BO39:DZ39" si="408">+BO36/BO22</f>
        <v>6.4853941309821712E-5</v>
      </c>
      <c r="BP39" s="93">
        <f t="shared" si="408"/>
        <v>0</v>
      </c>
      <c r="BQ39" s="93">
        <f t="shared" si="408"/>
        <v>0</v>
      </c>
      <c r="BR39" s="93">
        <f t="shared" si="408"/>
        <v>0</v>
      </c>
      <c r="BS39" s="93">
        <f t="shared" si="408"/>
        <v>0</v>
      </c>
      <c r="BT39" s="93">
        <f t="shared" si="408"/>
        <v>0</v>
      </c>
      <c r="BU39" s="93">
        <f t="shared" si="408"/>
        <v>0</v>
      </c>
      <c r="BV39" s="93">
        <f t="shared" si="408"/>
        <v>0</v>
      </c>
      <c r="BW39" s="93">
        <f t="shared" si="408"/>
        <v>2.8975291943687733E-4</v>
      </c>
      <c r="BX39" s="93">
        <f t="shared" si="408"/>
        <v>0</v>
      </c>
      <c r="BY39" s="93">
        <f t="shared" si="408"/>
        <v>0</v>
      </c>
      <c r="BZ39" s="93">
        <f t="shared" si="408"/>
        <v>0</v>
      </c>
      <c r="CA39" s="93">
        <f t="shared" si="408"/>
        <v>0</v>
      </c>
      <c r="CB39" s="93">
        <f t="shared" si="408"/>
        <v>0</v>
      </c>
      <c r="CC39" s="93">
        <f t="shared" si="408"/>
        <v>0</v>
      </c>
      <c r="CD39" s="93">
        <f t="shared" si="408"/>
        <v>0</v>
      </c>
      <c r="CE39" s="93">
        <f t="shared" si="408"/>
        <v>0</v>
      </c>
      <c r="CF39" s="93">
        <f t="shared" si="408"/>
        <v>0</v>
      </c>
      <c r="CG39" s="93">
        <f t="shared" si="408"/>
        <v>0</v>
      </c>
      <c r="CH39" s="93">
        <f t="shared" si="408"/>
        <v>0</v>
      </c>
      <c r="CI39" s="93">
        <f t="shared" si="408"/>
        <v>0</v>
      </c>
      <c r="CJ39" s="93">
        <f t="shared" si="408"/>
        <v>2.2931628979101976E-4</v>
      </c>
      <c r="CK39" s="93">
        <f t="shared" si="408"/>
        <v>0</v>
      </c>
      <c r="CL39" s="93">
        <f t="shared" si="408"/>
        <v>2.5206722240836594E-5</v>
      </c>
      <c r="CM39" s="93">
        <f t="shared" si="408"/>
        <v>0</v>
      </c>
      <c r="CN39" s="93">
        <f t="shared" si="408"/>
        <v>0</v>
      </c>
      <c r="CO39" s="93">
        <f t="shared" si="408"/>
        <v>6.383540214325495E-5</v>
      </c>
      <c r="CP39" s="93">
        <f t="shared" si="408"/>
        <v>0</v>
      </c>
      <c r="CQ39" s="93">
        <f t="shared" si="408"/>
        <v>0</v>
      </c>
      <c r="CR39" s="93">
        <f t="shared" si="408"/>
        <v>0</v>
      </c>
      <c r="CS39" s="93">
        <f t="shared" si="408"/>
        <v>0</v>
      </c>
      <c r="CT39" s="93">
        <f t="shared" si="408"/>
        <v>0</v>
      </c>
      <c r="CU39" s="93">
        <f t="shared" si="408"/>
        <v>0</v>
      </c>
      <c r="CV39" s="93">
        <f t="shared" si="408"/>
        <v>0</v>
      </c>
      <c r="CW39" s="93">
        <f t="shared" si="408"/>
        <v>3.082932066012163E-5</v>
      </c>
      <c r="CX39" s="93">
        <f t="shared" si="408"/>
        <v>0</v>
      </c>
      <c r="CY39" s="93">
        <f t="shared" si="408"/>
        <v>0</v>
      </c>
      <c r="CZ39" s="93">
        <f t="shared" si="408"/>
        <v>0</v>
      </c>
      <c r="DA39" s="93">
        <f t="shared" si="408"/>
        <v>0</v>
      </c>
      <c r="DB39" s="93">
        <f t="shared" si="408"/>
        <v>0</v>
      </c>
      <c r="DC39" s="93">
        <f t="shared" si="408"/>
        <v>0</v>
      </c>
      <c r="DD39" s="93">
        <f t="shared" si="408"/>
        <v>0</v>
      </c>
      <c r="DE39" s="93">
        <f t="shared" si="408"/>
        <v>0</v>
      </c>
      <c r="DF39" s="93">
        <f t="shared" si="408"/>
        <v>0</v>
      </c>
      <c r="DG39" s="93">
        <f t="shared" si="408"/>
        <v>0</v>
      </c>
      <c r="DH39" s="93">
        <f t="shared" si="408"/>
        <v>0</v>
      </c>
      <c r="DI39" s="93">
        <f t="shared" si="408"/>
        <v>0</v>
      </c>
      <c r="DJ39" s="93">
        <f t="shared" si="408"/>
        <v>6.3530879747551768E-5</v>
      </c>
      <c r="DK39" s="93">
        <f t="shared" si="408"/>
        <v>0</v>
      </c>
      <c r="DL39" s="93">
        <f t="shared" si="408"/>
        <v>2.714328857293017E-4</v>
      </c>
      <c r="DM39" s="93">
        <f t="shared" si="408"/>
        <v>0</v>
      </c>
      <c r="DN39" s="93">
        <f t="shared" si="408"/>
        <v>0</v>
      </c>
      <c r="DO39" s="93">
        <f t="shared" si="408"/>
        <v>0</v>
      </c>
      <c r="DP39" s="93">
        <f t="shared" si="408"/>
        <v>0</v>
      </c>
      <c r="DQ39" s="93">
        <f t="shared" si="408"/>
        <v>0</v>
      </c>
      <c r="DR39" s="93">
        <f t="shared" si="408"/>
        <v>0</v>
      </c>
      <c r="DS39" s="93">
        <f t="shared" si="408"/>
        <v>0</v>
      </c>
      <c r="DT39" s="93">
        <f t="shared" si="408"/>
        <v>0</v>
      </c>
      <c r="DU39" s="93">
        <f t="shared" si="408"/>
        <v>0</v>
      </c>
      <c r="DV39" s="93">
        <f t="shared" si="408"/>
        <v>0</v>
      </c>
      <c r="DW39" s="93">
        <f t="shared" si="408"/>
        <v>1.9366391709370773E-4</v>
      </c>
      <c r="DX39" s="93">
        <f t="shared" si="408"/>
        <v>1.5948344933386074E-5</v>
      </c>
      <c r="DY39" s="93">
        <f t="shared" si="408"/>
        <v>2.3432255953454861E-5</v>
      </c>
      <c r="DZ39" s="93">
        <f t="shared" si="408"/>
        <v>9.9010400266253995E-5</v>
      </c>
      <c r="EA39" s="93">
        <f t="shared" ref="EA39:GL39" si="409">+EA36/EA22</f>
        <v>9.7340709853750795E-6</v>
      </c>
      <c r="EB39" s="93">
        <f t="shared" si="409"/>
        <v>4.6131360932157901E-4</v>
      </c>
      <c r="EC39" s="93">
        <f t="shared" si="409"/>
        <v>2.9576548581827718E-4</v>
      </c>
      <c r="ED39" s="93">
        <f t="shared" si="409"/>
        <v>2.4962431965718677E-5</v>
      </c>
      <c r="EE39" s="93">
        <f t="shared" si="409"/>
        <v>1.8372012626893669E-3</v>
      </c>
      <c r="EF39" s="93">
        <f t="shared" si="409"/>
        <v>7.2326730398787078E-5</v>
      </c>
      <c r="EG39" s="93">
        <f t="shared" si="409"/>
        <v>0</v>
      </c>
      <c r="EH39" s="93">
        <f t="shared" si="409"/>
        <v>4.2723903803420286E-5</v>
      </c>
      <c r="EI39" s="93">
        <f t="shared" si="409"/>
        <v>7.0806079466057662E-5</v>
      </c>
      <c r="EJ39" s="93">
        <f t="shared" si="409"/>
        <v>1.1221619465228419E-3</v>
      </c>
      <c r="EK39" s="93">
        <f t="shared" si="409"/>
        <v>3.197636435558355E-4</v>
      </c>
      <c r="EL39" s="93">
        <f t="shared" si="409"/>
        <v>0</v>
      </c>
      <c r="EM39" s="93">
        <f t="shared" si="409"/>
        <v>0</v>
      </c>
      <c r="EN39" s="93">
        <f t="shared" si="409"/>
        <v>0</v>
      </c>
      <c r="EO39" s="93">
        <f t="shared" si="409"/>
        <v>0</v>
      </c>
      <c r="EP39" s="93">
        <f t="shared" si="409"/>
        <v>0</v>
      </c>
      <c r="EQ39" s="93">
        <f t="shared" si="409"/>
        <v>0</v>
      </c>
      <c r="ER39" s="93">
        <f t="shared" si="409"/>
        <v>0</v>
      </c>
      <c r="ES39" s="93">
        <f t="shared" si="409"/>
        <v>0</v>
      </c>
      <c r="ET39" s="93">
        <f t="shared" si="409"/>
        <v>0</v>
      </c>
      <c r="EU39" s="93">
        <f t="shared" si="409"/>
        <v>0</v>
      </c>
      <c r="EV39" s="93">
        <f t="shared" si="409"/>
        <v>0</v>
      </c>
      <c r="EW39" s="93">
        <f t="shared" si="409"/>
        <v>2.8863232184459333E-4</v>
      </c>
      <c r="EX39" s="93">
        <f t="shared" si="409"/>
        <v>1.1200372934878713E-5</v>
      </c>
      <c r="EY39" s="93">
        <f t="shared" si="409"/>
        <v>2.3317114550847678E-4</v>
      </c>
      <c r="EZ39" s="93">
        <f t="shared" si="409"/>
        <v>2.3222564128998714E-4</v>
      </c>
      <c r="FA39" s="93">
        <f t="shared" si="409"/>
        <v>6.5287416473456972E-5</v>
      </c>
      <c r="FB39" s="93">
        <f t="shared" si="409"/>
        <v>0</v>
      </c>
      <c r="FC39" s="93">
        <f t="shared" si="409"/>
        <v>0</v>
      </c>
      <c r="FD39" s="93">
        <f t="shared" si="409"/>
        <v>0</v>
      </c>
      <c r="FE39" s="93">
        <f t="shared" si="409"/>
        <v>0</v>
      </c>
      <c r="FF39" s="93">
        <f t="shared" si="409"/>
        <v>0</v>
      </c>
      <c r="FG39" s="93">
        <f t="shared" si="409"/>
        <v>0</v>
      </c>
      <c r="FH39" s="93">
        <f t="shared" si="409"/>
        <v>0</v>
      </c>
      <c r="FI39" s="93">
        <f t="shared" si="409"/>
        <v>0</v>
      </c>
      <c r="FJ39" s="93">
        <f t="shared" si="409"/>
        <v>1.1923186396841708E-4</v>
      </c>
      <c r="FK39" s="93">
        <f t="shared" si="409"/>
        <v>0</v>
      </c>
      <c r="FL39" s="93">
        <f t="shared" si="409"/>
        <v>0</v>
      </c>
      <c r="FM39" s="93">
        <f t="shared" si="409"/>
        <v>0</v>
      </c>
      <c r="FN39" s="93">
        <f t="shared" si="409"/>
        <v>0</v>
      </c>
      <c r="FO39" s="93">
        <f t="shared" si="409"/>
        <v>0</v>
      </c>
      <c r="FP39" s="93">
        <f t="shared" si="409"/>
        <v>0</v>
      </c>
      <c r="FQ39" s="93">
        <f t="shared" si="409"/>
        <v>0</v>
      </c>
      <c r="FR39" s="93">
        <f t="shared" si="409"/>
        <v>6.780651986091142E-5</v>
      </c>
      <c r="FS39" s="93">
        <f t="shared" si="409"/>
        <v>0</v>
      </c>
      <c r="FT39" s="93">
        <f t="shared" si="409"/>
        <v>0</v>
      </c>
      <c r="FU39" s="93">
        <f t="shared" si="409"/>
        <v>0</v>
      </c>
      <c r="FV39" s="93">
        <f t="shared" si="409"/>
        <v>4.0807962070012691E-6</v>
      </c>
      <c r="FW39" s="93">
        <f t="shared" si="409"/>
        <v>3.1968489356003774E-4</v>
      </c>
      <c r="FX39" s="93">
        <f t="shared" si="409"/>
        <v>8.8207979551335137E-5</v>
      </c>
      <c r="FY39" s="93">
        <f t="shared" si="409"/>
        <v>9.8468591330384662E-5</v>
      </c>
      <c r="FZ39" s="93">
        <f t="shared" si="409"/>
        <v>1.2313112336546832E-4</v>
      </c>
      <c r="GA39" s="93">
        <f t="shared" si="409"/>
        <v>1.0110843910840772E-4</v>
      </c>
      <c r="GB39" s="93">
        <f t="shared" si="409"/>
        <v>8.6768291794648238E-5</v>
      </c>
      <c r="GC39" s="93">
        <f t="shared" si="409"/>
        <v>0</v>
      </c>
      <c r="GD39" s="93">
        <f t="shared" si="409"/>
        <v>0</v>
      </c>
      <c r="GE39" s="93">
        <f t="shared" si="409"/>
        <v>0</v>
      </c>
      <c r="GF39" s="93">
        <f t="shared" si="409"/>
        <v>0</v>
      </c>
      <c r="GG39" s="93">
        <f t="shared" si="409"/>
        <v>0</v>
      </c>
      <c r="GH39" s="93">
        <f t="shared" si="409"/>
        <v>0</v>
      </c>
      <c r="GI39" s="93">
        <f t="shared" si="409"/>
        <v>0</v>
      </c>
      <c r="GJ39" s="93">
        <f t="shared" si="409"/>
        <v>9.6489055683614963E-5</v>
      </c>
      <c r="GK39" s="93">
        <f t="shared" si="409"/>
        <v>0</v>
      </c>
      <c r="GL39" s="93">
        <f t="shared" si="409"/>
        <v>0</v>
      </c>
      <c r="GM39" s="93">
        <f t="shared" ref="GM39:IX39" si="410">+GM36/GM22</f>
        <v>4.3561970727749698E-4</v>
      </c>
      <c r="GN39" s="93">
        <f t="shared" si="410"/>
        <v>0</v>
      </c>
      <c r="GO39" s="93">
        <f t="shared" si="410"/>
        <v>0</v>
      </c>
      <c r="GP39" s="93">
        <f t="shared" si="410"/>
        <v>0</v>
      </c>
      <c r="GQ39" s="93">
        <f t="shared" si="410"/>
        <v>0</v>
      </c>
      <c r="GR39" s="93">
        <f t="shared" si="410"/>
        <v>0</v>
      </c>
      <c r="GS39" s="93">
        <f t="shared" si="410"/>
        <v>0</v>
      </c>
      <c r="GT39" s="93">
        <f t="shared" si="410"/>
        <v>0</v>
      </c>
      <c r="GU39" s="93">
        <f t="shared" si="410"/>
        <v>0</v>
      </c>
      <c r="GV39" s="93">
        <f t="shared" si="410"/>
        <v>0</v>
      </c>
      <c r="GW39" s="93">
        <f t="shared" si="410"/>
        <v>4.5971815849956465E-5</v>
      </c>
      <c r="GX39" s="93">
        <f t="shared" si="410"/>
        <v>2.1602320085255065E-5</v>
      </c>
      <c r="GY39" s="93">
        <f t="shared" si="410"/>
        <v>0</v>
      </c>
      <c r="GZ39" s="93">
        <f t="shared" si="410"/>
        <v>0</v>
      </c>
      <c r="HA39" s="93">
        <f t="shared" si="410"/>
        <v>0</v>
      </c>
      <c r="HB39" s="93">
        <f t="shared" si="410"/>
        <v>0</v>
      </c>
      <c r="HC39" s="93">
        <f t="shared" si="410"/>
        <v>0</v>
      </c>
      <c r="HD39" s="93">
        <f t="shared" si="410"/>
        <v>0</v>
      </c>
      <c r="HE39" s="93">
        <f t="shared" si="410"/>
        <v>0</v>
      </c>
      <c r="HF39" s="93">
        <f t="shared" si="410"/>
        <v>0</v>
      </c>
      <c r="HG39" s="93">
        <f t="shared" si="410"/>
        <v>0</v>
      </c>
      <c r="HH39" s="93">
        <f t="shared" si="410"/>
        <v>0</v>
      </c>
      <c r="HI39" s="93">
        <f t="shared" si="410"/>
        <v>0</v>
      </c>
      <c r="HJ39" s="93">
        <f t="shared" si="410"/>
        <v>1.1674833955451762E-3</v>
      </c>
      <c r="HK39" s="93">
        <f t="shared" si="410"/>
        <v>1.0749752628081502E-5</v>
      </c>
      <c r="HL39" s="93">
        <f t="shared" si="410"/>
        <v>6.9612685052684896E-4</v>
      </c>
      <c r="HM39" s="93">
        <f t="shared" si="410"/>
        <v>2.8081979558058722E-4</v>
      </c>
      <c r="HN39" s="93">
        <f t="shared" si="410"/>
        <v>1.186208161088145E-3</v>
      </c>
      <c r="HO39" s="93">
        <f t="shared" si="410"/>
        <v>3.3483456057446315E-5</v>
      </c>
      <c r="HP39" s="93">
        <f t="shared" si="410"/>
        <v>0</v>
      </c>
      <c r="HQ39" s="93">
        <f t="shared" si="410"/>
        <v>9.2167751218369723E-5</v>
      </c>
      <c r="HR39" s="93">
        <f t="shared" si="410"/>
        <v>8.1007019423318062E-5</v>
      </c>
      <c r="HS39" s="93">
        <f t="shared" si="410"/>
        <v>2.6341873594350396E-4</v>
      </c>
      <c r="HT39" s="93">
        <f t="shared" si="410"/>
        <v>0</v>
      </c>
      <c r="HU39" s="93">
        <f t="shared" si="410"/>
        <v>0</v>
      </c>
      <c r="HV39" s="93">
        <f t="shared" si="410"/>
        <v>2.2635875259558415E-4</v>
      </c>
      <c r="HW39" s="93">
        <f t="shared" si="410"/>
        <v>3.0318104038521662E-4</v>
      </c>
      <c r="HX39" s="93">
        <f t="shared" si="410"/>
        <v>9.3872460305631778E-6</v>
      </c>
      <c r="HY39" s="93">
        <f t="shared" si="410"/>
        <v>8.5608053062537191E-5</v>
      </c>
      <c r="HZ39" s="93">
        <f t="shared" si="410"/>
        <v>0</v>
      </c>
      <c r="IA39" s="93">
        <f t="shared" si="410"/>
        <v>0</v>
      </c>
      <c r="IB39" s="93">
        <f t="shared" si="410"/>
        <v>0</v>
      </c>
      <c r="IC39" s="93">
        <f t="shared" si="410"/>
        <v>0</v>
      </c>
      <c r="ID39" s="93">
        <f t="shared" si="410"/>
        <v>0</v>
      </c>
      <c r="IE39" s="93">
        <f t="shared" si="410"/>
        <v>0</v>
      </c>
      <c r="IF39" s="93">
        <f t="shared" si="410"/>
        <v>0</v>
      </c>
      <c r="IG39" s="93">
        <f t="shared" si="410"/>
        <v>0</v>
      </c>
      <c r="IH39" s="93">
        <f t="shared" si="410"/>
        <v>0</v>
      </c>
      <c r="II39" s="93">
        <f t="shared" si="410"/>
        <v>0</v>
      </c>
      <c r="IJ39" s="93">
        <f t="shared" si="410"/>
        <v>1.7729422746562287E-5</v>
      </c>
      <c r="IK39" s="93">
        <f t="shared" si="410"/>
        <v>0</v>
      </c>
      <c r="IL39" s="93">
        <f t="shared" si="410"/>
        <v>0</v>
      </c>
      <c r="IM39" s="93">
        <f t="shared" si="410"/>
        <v>0</v>
      </c>
      <c r="IN39" s="93">
        <f t="shared" si="410"/>
        <v>0</v>
      </c>
      <c r="IO39" s="93">
        <f t="shared" si="410"/>
        <v>0</v>
      </c>
      <c r="IP39" s="93">
        <f t="shared" si="410"/>
        <v>0</v>
      </c>
      <c r="IQ39" s="93">
        <f t="shared" si="410"/>
        <v>0</v>
      </c>
      <c r="IR39" s="93">
        <f t="shared" si="410"/>
        <v>0</v>
      </c>
      <c r="IS39" s="93">
        <f t="shared" si="410"/>
        <v>0</v>
      </c>
      <c r="IT39" s="93">
        <f t="shared" si="410"/>
        <v>0</v>
      </c>
      <c r="IU39" s="93">
        <f t="shared" si="410"/>
        <v>0</v>
      </c>
      <c r="IV39" s="93">
        <f t="shared" si="410"/>
        <v>0</v>
      </c>
      <c r="IW39" s="93">
        <f t="shared" si="410"/>
        <v>8.1797124770697724E-4</v>
      </c>
      <c r="IX39" s="93">
        <f t="shared" si="410"/>
        <v>1.0489185672935663E-4</v>
      </c>
      <c r="IY39" s="93">
        <f t="shared" ref="IY39:LJ39" si="411">+IY36/IY22</f>
        <v>4.4844914896215854E-5</v>
      </c>
      <c r="IZ39" s="93">
        <f t="shared" si="411"/>
        <v>5.8575709254231095E-4</v>
      </c>
      <c r="JA39" s="93">
        <f t="shared" si="411"/>
        <v>0</v>
      </c>
      <c r="JB39" s="93">
        <f t="shared" si="411"/>
        <v>0</v>
      </c>
      <c r="JC39" s="93">
        <f t="shared" si="411"/>
        <v>0</v>
      </c>
      <c r="JD39" s="93">
        <f t="shared" si="411"/>
        <v>0</v>
      </c>
      <c r="JE39" s="93">
        <f t="shared" si="411"/>
        <v>0</v>
      </c>
      <c r="JF39" s="93">
        <f t="shared" si="411"/>
        <v>0</v>
      </c>
      <c r="JG39" s="93">
        <f t="shared" si="411"/>
        <v>0</v>
      </c>
      <c r="JH39" s="93">
        <f t="shared" si="411"/>
        <v>0</v>
      </c>
      <c r="JI39" s="93">
        <f t="shared" si="411"/>
        <v>0</v>
      </c>
      <c r="JJ39" s="93">
        <f t="shared" si="411"/>
        <v>4.3372371218123205E-3</v>
      </c>
      <c r="JK39" s="93">
        <f t="shared" si="411"/>
        <v>1.4106889321937601E-3</v>
      </c>
      <c r="JL39" s="93">
        <f t="shared" si="411"/>
        <v>8.3047711683686672E-4</v>
      </c>
      <c r="JM39" s="93">
        <f t="shared" si="411"/>
        <v>1.76655486838021E-4</v>
      </c>
      <c r="JN39" s="93">
        <f t="shared" si="411"/>
        <v>3.6803562603865387E-4</v>
      </c>
      <c r="JO39" s="93">
        <f t="shared" si="411"/>
        <v>1.0369113640922431E-4</v>
      </c>
      <c r="JP39" s="93">
        <f t="shared" si="411"/>
        <v>0</v>
      </c>
      <c r="JQ39" s="93">
        <f t="shared" si="411"/>
        <v>0</v>
      </c>
      <c r="JR39" s="93">
        <f t="shared" si="411"/>
        <v>1.0688954605712134E-3</v>
      </c>
      <c r="JS39" s="93">
        <f t="shared" si="411"/>
        <v>0</v>
      </c>
      <c r="JT39" s="93">
        <f t="shared" si="411"/>
        <v>0</v>
      </c>
      <c r="JU39" s="93">
        <f t="shared" si="411"/>
        <v>0</v>
      </c>
      <c r="JV39" s="93">
        <f t="shared" si="411"/>
        <v>0</v>
      </c>
      <c r="JW39" s="93">
        <f t="shared" si="411"/>
        <v>1.2255975866810253E-3</v>
      </c>
      <c r="JX39" s="93">
        <f t="shared" si="411"/>
        <v>2.7469068704958982E-4</v>
      </c>
      <c r="JY39" s="93">
        <f t="shared" si="411"/>
        <v>6.6598655731128309E-4</v>
      </c>
      <c r="JZ39" s="93">
        <f t="shared" si="411"/>
        <v>5.4797362337387281E-4</v>
      </c>
      <c r="KA39" s="93">
        <f t="shared" si="411"/>
        <v>4.450999629082197E-4</v>
      </c>
      <c r="KB39" s="93">
        <f t="shared" si="411"/>
        <v>1.5227044278172666E-3</v>
      </c>
      <c r="KC39" s="93">
        <f t="shared" si="411"/>
        <v>7.0785348410600413E-5</v>
      </c>
      <c r="KD39" s="93">
        <f t="shared" si="411"/>
        <v>5.5257787873116981E-4</v>
      </c>
      <c r="KE39" s="93">
        <f t="shared" si="411"/>
        <v>1.5186156473524202E-3</v>
      </c>
      <c r="KF39" s="93">
        <f t="shared" si="411"/>
        <v>8.6423427885622855E-4</v>
      </c>
      <c r="KG39" s="93">
        <f t="shared" si="411"/>
        <v>1.1138249805856468E-3</v>
      </c>
      <c r="KH39" s="93">
        <f t="shared" si="411"/>
        <v>0</v>
      </c>
      <c r="KI39" s="93">
        <f t="shared" si="411"/>
        <v>1.7840852169645029E-3</v>
      </c>
      <c r="KJ39" s="93">
        <f t="shared" si="411"/>
        <v>5.9180909835597123E-2</v>
      </c>
      <c r="KK39" s="93">
        <f t="shared" si="411"/>
        <v>1.8850692697401671E-3</v>
      </c>
      <c r="KL39" s="93">
        <f t="shared" si="411"/>
        <v>2.7257477467583914E-3</v>
      </c>
      <c r="KM39" s="93">
        <f t="shared" si="411"/>
        <v>2.3842058492953122E-2</v>
      </c>
      <c r="KN39" s="93">
        <f t="shared" si="411"/>
        <v>1.1771913566066513E-3</v>
      </c>
      <c r="KO39" s="93">
        <f t="shared" si="411"/>
        <v>6.4760984377748966E-3</v>
      </c>
      <c r="KP39" s="93">
        <f t="shared" si="411"/>
        <v>1.2774052786870183E-2</v>
      </c>
      <c r="KQ39" s="93">
        <f t="shared" si="411"/>
        <v>0</v>
      </c>
      <c r="KR39" s="93">
        <f t="shared" si="411"/>
        <v>1.9333367698326162E-3</v>
      </c>
      <c r="KS39" s="93">
        <f t="shared" si="411"/>
        <v>1.7169011890661051E-3</v>
      </c>
      <c r="KT39" s="93">
        <f t="shared" si="411"/>
        <v>2.6997795784535978E-3</v>
      </c>
      <c r="KU39" s="93">
        <f t="shared" si="411"/>
        <v>3.1283684883474661E-3</v>
      </c>
      <c r="KV39" s="93">
        <f t="shared" si="411"/>
        <v>3.9105270058416758E-4</v>
      </c>
      <c r="KW39" s="93">
        <f t="shared" si="411"/>
        <v>4.3125301860976421E-4</v>
      </c>
      <c r="KX39" s="93">
        <f t="shared" si="411"/>
        <v>3.1502357933438745E-2</v>
      </c>
      <c r="KY39" s="93">
        <f t="shared" si="411"/>
        <v>3.5568790124397543E-3</v>
      </c>
      <c r="KZ39" s="93">
        <f t="shared" si="411"/>
        <v>3.2582069766164904E-3</v>
      </c>
      <c r="LA39" s="93">
        <f t="shared" si="411"/>
        <v>1.134233023786925E-3</v>
      </c>
      <c r="LB39" s="93">
        <f t="shared" si="411"/>
        <v>1.4241289594915177E-2</v>
      </c>
      <c r="LC39" s="93">
        <f t="shared" si="411"/>
        <v>7.123437186582861E-3</v>
      </c>
      <c r="LD39" s="93">
        <f t="shared" si="411"/>
        <v>3.2495369130449889E-4</v>
      </c>
      <c r="LE39" s="93">
        <f t="shared" si="411"/>
        <v>3.2958209553990956E-4</v>
      </c>
      <c r="LF39" s="93">
        <f t="shared" si="411"/>
        <v>4.8883268469409368E-5</v>
      </c>
      <c r="LG39" s="93">
        <f t="shared" si="411"/>
        <v>1.1476144998604856E-3</v>
      </c>
      <c r="LH39" s="93">
        <f t="shared" si="411"/>
        <v>2.0319347901849097E-4</v>
      </c>
      <c r="LI39" s="93">
        <f t="shared" si="411"/>
        <v>1.340851049047436E-4</v>
      </c>
      <c r="LJ39" s="93">
        <f t="shared" si="411"/>
        <v>2.3057454295783993E-2</v>
      </c>
      <c r="LK39" s="93">
        <f t="shared" ref="LK39:LO39" si="412">+LK36/LK22</f>
        <v>1.5385173871422272E-3</v>
      </c>
      <c r="LL39" s="93">
        <f t="shared" si="412"/>
        <v>4.546547668986386E-3</v>
      </c>
      <c r="LM39" s="93">
        <f t="shared" si="412"/>
        <v>1.2362152355752512E-2</v>
      </c>
      <c r="LN39" s="93">
        <f t="shared" si="412"/>
        <v>1.7301990226342983E-4</v>
      </c>
      <c r="LO39" s="93">
        <f t="shared" si="412"/>
        <v>4.4372169816394363E-3</v>
      </c>
    </row>
    <row r="40" spans="1:327" x14ac:dyDescent="0.2">
      <c r="A40" s="92" t="s">
        <v>70</v>
      </c>
      <c r="B40" s="93">
        <f>+B27/B22</f>
        <v>5.5043507761819219</v>
      </c>
      <c r="C40" s="93">
        <f t="shared" ref="C40:BN40" si="413">+C27/C22</f>
        <v>3.210307592833106</v>
      </c>
      <c r="D40" s="93">
        <f t="shared" si="413"/>
        <v>2.22066051383882</v>
      </c>
      <c r="E40" s="93">
        <f t="shared" si="413"/>
        <v>0.40378352968070813</v>
      </c>
      <c r="F40" s="93">
        <f t="shared" si="413"/>
        <v>0.80166879393442936</v>
      </c>
      <c r="G40" s="93">
        <f t="shared" si="413"/>
        <v>0.62758115647912716</v>
      </c>
      <c r="H40" s="93">
        <f t="shared" si="413"/>
        <v>0.33851012067715469</v>
      </c>
      <c r="I40" s="93">
        <f t="shared" si="413"/>
        <v>4.9116520858243286E-2</v>
      </c>
      <c r="J40" s="93">
        <f t="shared" si="413"/>
        <v>0.98964735914368418</v>
      </c>
      <c r="K40" s="93">
        <f t="shared" si="413"/>
        <v>5.7356835253103776E-2</v>
      </c>
      <c r="L40" s="93">
        <f t="shared" si="413"/>
        <v>0.16104477795919009</v>
      </c>
      <c r="M40" s="93">
        <f t="shared" si="413"/>
        <v>0.42517937965958486</v>
      </c>
      <c r="N40" s="93">
        <f t="shared" si="413"/>
        <v>0.33251240221385259</v>
      </c>
      <c r="O40" s="93">
        <f t="shared" si="413"/>
        <v>1.3553823983253789E-2</v>
      </c>
      <c r="P40" s="93">
        <f t="shared" si="413"/>
        <v>0.52350705584273982</v>
      </c>
      <c r="Q40" s="93">
        <f t="shared" si="413"/>
        <v>5.543120035052293E-2</v>
      </c>
      <c r="R40" s="93">
        <f t="shared" si="413"/>
        <v>0.2323885481649654</v>
      </c>
      <c r="S40" s="93">
        <f t="shared" si="413"/>
        <v>0.17777277866740776</v>
      </c>
      <c r="T40" s="93">
        <f t="shared" si="413"/>
        <v>5.5388057343219992E-2</v>
      </c>
      <c r="U40" s="93">
        <f t="shared" si="413"/>
        <v>2.5264152867441147E-3</v>
      </c>
      <c r="V40" s="93">
        <f t="shared" si="413"/>
        <v>0.35281342834506785</v>
      </c>
      <c r="W40" s="93">
        <f t="shared" si="413"/>
        <v>1.6987447065771235E-2</v>
      </c>
      <c r="X40" s="93">
        <f t="shared" si="413"/>
        <v>1.1651693615171098E-3</v>
      </c>
      <c r="Y40" s="93">
        <f t="shared" si="413"/>
        <v>8.5908093067871231E-3</v>
      </c>
      <c r="Z40" s="93">
        <f t="shared" si="413"/>
        <v>1.4859124073686016E-4</v>
      </c>
      <c r="AA40" s="93">
        <f t="shared" si="413"/>
        <v>0</v>
      </c>
      <c r="AB40" s="93">
        <f t="shared" si="413"/>
        <v>4.2804026531268597E-4</v>
      </c>
      <c r="AC40" s="93">
        <f t="shared" si="413"/>
        <v>0</v>
      </c>
      <c r="AD40" s="93">
        <f t="shared" si="413"/>
        <v>0</v>
      </c>
      <c r="AE40" s="93">
        <f t="shared" si="413"/>
        <v>1.7389713586461388E-3</v>
      </c>
      <c r="AF40" s="93">
        <f t="shared" si="413"/>
        <v>0</v>
      </c>
      <c r="AG40" s="93">
        <f t="shared" si="413"/>
        <v>0</v>
      </c>
      <c r="AH40" s="93">
        <f t="shared" si="413"/>
        <v>0</v>
      </c>
      <c r="AI40" s="93">
        <f t="shared" si="413"/>
        <v>0</v>
      </c>
      <c r="AJ40" s="93">
        <f t="shared" si="413"/>
        <v>3.7014851279890543E-2</v>
      </c>
      <c r="AK40" s="93">
        <f t="shared" si="413"/>
        <v>7.8621127074646364E-4</v>
      </c>
      <c r="AL40" s="93">
        <f t="shared" si="413"/>
        <v>4.7088351275968452E-3</v>
      </c>
      <c r="AM40" s="93">
        <f t="shared" si="413"/>
        <v>0</v>
      </c>
      <c r="AN40" s="93">
        <f t="shared" si="413"/>
        <v>0</v>
      </c>
      <c r="AO40" s="93">
        <f t="shared" si="413"/>
        <v>2.7046743487366943E-3</v>
      </c>
      <c r="AP40" s="93">
        <f t="shared" si="413"/>
        <v>0</v>
      </c>
      <c r="AQ40" s="93">
        <f t="shared" si="413"/>
        <v>0</v>
      </c>
      <c r="AR40" s="93">
        <f t="shared" si="413"/>
        <v>0</v>
      </c>
      <c r="AS40" s="93">
        <f t="shared" si="413"/>
        <v>0</v>
      </c>
      <c r="AT40" s="93">
        <f t="shared" si="413"/>
        <v>0</v>
      </c>
      <c r="AU40" s="93">
        <f t="shared" si="413"/>
        <v>0</v>
      </c>
      <c r="AV40" s="93">
        <f t="shared" si="413"/>
        <v>0</v>
      </c>
      <c r="AW40" s="93">
        <f t="shared" si="413"/>
        <v>3.1930307794540672E-3</v>
      </c>
      <c r="AX40" s="93">
        <f t="shared" si="413"/>
        <v>0</v>
      </c>
      <c r="AY40" s="93">
        <f t="shared" si="413"/>
        <v>0</v>
      </c>
      <c r="AZ40" s="93">
        <f t="shared" si="413"/>
        <v>4.1537751251987661E-4</v>
      </c>
      <c r="BA40" s="93">
        <f t="shared" si="413"/>
        <v>4.4056294340645981E-4</v>
      </c>
      <c r="BB40" s="93">
        <f t="shared" si="413"/>
        <v>1.9400345816416979E-4</v>
      </c>
      <c r="BC40" s="93">
        <f t="shared" si="413"/>
        <v>0</v>
      </c>
      <c r="BD40" s="93">
        <f t="shared" si="413"/>
        <v>9.9200901856942274E-5</v>
      </c>
      <c r="BE40" s="93">
        <f t="shared" si="413"/>
        <v>2.1631455622654447E-3</v>
      </c>
      <c r="BF40" s="93">
        <f t="shared" si="413"/>
        <v>0</v>
      </c>
      <c r="BG40" s="93">
        <f t="shared" si="413"/>
        <v>5.9923956247387607E-4</v>
      </c>
      <c r="BH40" s="93">
        <f t="shared" si="413"/>
        <v>0</v>
      </c>
      <c r="BI40" s="93">
        <f t="shared" si="413"/>
        <v>0</v>
      </c>
      <c r="BJ40" s="93">
        <f t="shared" si="413"/>
        <v>2.1201706446013531E-4</v>
      </c>
      <c r="BK40" s="93">
        <f t="shared" si="413"/>
        <v>0</v>
      </c>
      <c r="BL40" s="93">
        <f t="shared" si="413"/>
        <v>0</v>
      </c>
      <c r="BM40" s="93">
        <f t="shared" si="413"/>
        <v>0</v>
      </c>
      <c r="BN40" s="93">
        <f t="shared" si="413"/>
        <v>1.8498264754628348E-4</v>
      </c>
      <c r="BO40" s="93">
        <f t="shared" ref="BO40:DZ40" si="414">+BO27/BO22</f>
        <v>7.7206372614387802E-4</v>
      </c>
      <c r="BP40" s="93">
        <f t="shared" si="414"/>
        <v>0</v>
      </c>
      <c r="BQ40" s="93">
        <f t="shared" si="414"/>
        <v>0</v>
      </c>
      <c r="BR40" s="93">
        <f t="shared" si="414"/>
        <v>0</v>
      </c>
      <c r="BS40" s="93">
        <f t="shared" si="414"/>
        <v>0</v>
      </c>
      <c r="BT40" s="93">
        <f t="shared" si="414"/>
        <v>0</v>
      </c>
      <c r="BU40" s="93">
        <f t="shared" si="414"/>
        <v>0</v>
      </c>
      <c r="BV40" s="93">
        <f t="shared" si="414"/>
        <v>0</v>
      </c>
      <c r="BW40" s="93">
        <f t="shared" si="414"/>
        <v>3.3525198317758895E-3</v>
      </c>
      <c r="BX40" s="93">
        <f t="shared" si="414"/>
        <v>0</v>
      </c>
      <c r="BY40" s="93">
        <f t="shared" si="414"/>
        <v>0</v>
      </c>
      <c r="BZ40" s="93">
        <f t="shared" si="414"/>
        <v>0</v>
      </c>
      <c r="CA40" s="93">
        <f t="shared" si="414"/>
        <v>0</v>
      </c>
      <c r="CB40" s="93">
        <f t="shared" si="414"/>
        <v>0</v>
      </c>
      <c r="CC40" s="93">
        <f t="shared" si="414"/>
        <v>0</v>
      </c>
      <c r="CD40" s="93">
        <f t="shared" si="414"/>
        <v>0</v>
      </c>
      <c r="CE40" s="93">
        <f t="shared" si="414"/>
        <v>0</v>
      </c>
      <c r="CF40" s="93">
        <f t="shared" si="414"/>
        <v>0</v>
      </c>
      <c r="CG40" s="93">
        <f t="shared" si="414"/>
        <v>0</v>
      </c>
      <c r="CH40" s="93">
        <f t="shared" si="414"/>
        <v>0</v>
      </c>
      <c r="CI40" s="93">
        <f t="shared" si="414"/>
        <v>0</v>
      </c>
      <c r="CJ40" s="93">
        <f t="shared" si="414"/>
        <v>1.3900704967945305E-2</v>
      </c>
      <c r="CK40" s="93">
        <f t="shared" si="414"/>
        <v>0</v>
      </c>
      <c r="CL40" s="93">
        <f t="shared" si="414"/>
        <v>1.2195743746224988E-3</v>
      </c>
      <c r="CM40" s="93">
        <f t="shared" si="414"/>
        <v>0</v>
      </c>
      <c r="CN40" s="93">
        <f t="shared" si="414"/>
        <v>0</v>
      </c>
      <c r="CO40" s="93">
        <f t="shared" si="414"/>
        <v>2.0746743823546222E-3</v>
      </c>
      <c r="CP40" s="93">
        <f t="shared" si="414"/>
        <v>0</v>
      </c>
      <c r="CQ40" s="93">
        <f t="shared" si="414"/>
        <v>0</v>
      </c>
      <c r="CR40" s="93">
        <f t="shared" si="414"/>
        <v>0</v>
      </c>
      <c r="CS40" s="93">
        <f t="shared" si="414"/>
        <v>0</v>
      </c>
      <c r="CT40" s="93">
        <f t="shared" si="414"/>
        <v>0</v>
      </c>
      <c r="CU40" s="93">
        <f t="shared" si="414"/>
        <v>0</v>
      </c>
      <c r="CV40" s="93">
        <f t="shared" si="414"/>
        <v>0</v>
      </c>
      <c r="CW40" s="93">
        <f t="shared" si="414"/>
        <v>2.0332122714401134E-3</v>
      </c>
      <c r="CX40" s="93">
        <f t="shared" si="414"/>
        <v>0</v>
      </c>
      <c r="CY40" s="93">
        <f t="shared" si="414"/>
        <v>0</v>
      </c>
      <c r="CZ40" s="93">
        <f t="shared" si="414"/>
        <v>0</v>
      </c>
      <c r="DA40" s="93">
        <f t="shared" si="414"/>
        <v>0</v>
      </c>
      <c r="DB40" s="93">
        <f t="shared" si="414"/>
        <v>0</v>
      </c>
      <c r="DC40" s="93">
        <f t="shared" si="414"/>
        <v>0</v>
      </c>
      <c r="DD40" s="93">
        <f t="shared" si="414"/>
        <v>0</v>
      </c>
      <c r="DE40" s="93">
        <f t="shared" si="414"/>
        <v>0</v>
      </c>
      <c r="DF40" s="93">
        <f t="shared" si="414"/>
        <v>0</v>
      </c>
      <c r="DG40" s="93">
        <f t="shared" si="414"/>
        <v>0</v>
      </c>
      <c r="DH40" s="93">
        <f t="shared" si="414"/>
        <v>0</v>
      </c>
      <c r="DI40" s="93">
        <f t="shared" si="414"/>
        <v>0</v>
      </c>
      <c r="DJ40" s="93">
        <f t="shared" si="414"/>
        <v>1.1795410256381523E-3</v>
      </c>
      <c r="DK40" s="93">
        <f t="shared" si="414"/>
        <v>0</v>
      </c>
      <c r="DL40" s="93">
        <f t="shared" si="414"/>
        <v>2.1519676012824117E-3</v>
      </c>
      <c r="DM40" s="93">
        <f t="shared" si="414"/>
        <v>0</v>
      </c>
      <c r="DN40" s="93">
        <f t="shared" si="414"/>
        <v>0</v>
      </c>
      <c r="DO40" s="93">
        <f t="shared" si="414"/>
        <v>0</v>
      </c>
      <c r="DP40" s="93">
        <f t="shared" si="414"/>
        <v>0</v>
      </c>
      <c r="DQ40" s="93">
        <f t="shared" si="414"/>
        <v>0</v>
      </c>
      <c r="DR40" s="93">
        <f t="shared" si="414"/>
        <v>0</v>
      </c>
      <c r="DS40" s="93">
        <f t="shared" si="414"/>
        <v>0</v>
      </c>
      <c r="DT40" s="93">
        <f t="shared" si="414"/>
        <v>0</v>
      </c>
      <c r="DU40" s="93">
        <f t="shared" si="414"/>
        <v>0</v>
      </c>
      <c r="DV40" s="93">
        <f t="shared" si="414"/>
        <v>0</v>
      </c>
      <c r="DW40" s="93">
        <f t="shared" si="414"/>
        <v>6.4495434125110239E-3</v>
      </c>
      <c r="DX40" s="93">
        <f t="shared" si="414"/>
        <v>2.883577754344837E-4</v>
      </c>
      <c r="DY40" s="93">
        <f t="shared" si="414"/>
        <v>5.4699169973363392E-4</v>
      </c>
      <c r="DZ40" s="93">
        <f t="shared" si="414"/>
        <v>1.4461872227221333E-3</v>
      </c>
      <c r="EA40" s="93">
        <f t="shared" ref="EA40:GL40" si="415">+EA27/EA22</f>
        <v>1.946758167195402E-4</v>
      </c>
      <c r="EB40" s="93">
        <f t="shared" si="415"/>
        <v>5.0948809981386876E-3</v>
      </c>
      <c r="EC40" s="93">
        <f t="shared" si="415"/>
        <v>2.8694862396218654E-3</v>
      </c>
      <c r="ED40" s="93">
        <f t="shared" si="415"/>
        <v>2.3400879220870907E-4</v>
      </c>
      <c r="EE40" s="93">
        <f t="shared" si="415"/>
        <v>1.3932081700529259E-2</v>
      </c>
      <c r="EF40" s="93">
        <f t="shared" si="415"/>
        <v>7.8086041724330748E-4</v>
      </c>
      <c r="EG40" s="93">
        <f t="shared" si="415"/>
        <v>0</v>
      </c>
      <c r="EH40" s="93">
        <f t="shared" si="415"/>
        <v>2.9550158508529428E-4</v>
      </c>
      <c r="EI40" s="93">
        <f t="shared" si="415"/>
        <v>5.8769740727335077E-4</v>
      </c>
      <c r="EJ40" s="93">
        <f t="shared" si="415"/>
        <v>7.5748755296224371E-3</v>
      </c>
      <c r="EK40" s="93">
        <f t="shared" si="415"/>
        <v>9.8836707639449965E-4</v>
      </c>
      <c r="EL40" s="93">
        <f t="shared" si="415"/>
        <v>0</v>
      </c>
      <c r="EM40" s="93">
        <f t="shared" si="415"/>
        <v>0</v>
      </c>
      <c r="EN40" s="93">
        <f t="shared" si="415"/>
        <v>0</v>
      </c>
      <c r="EO40" s="93">
        <f t="shared" si="415"/>
        <v>0</v>
      </c>
      <c r="EP40" s="93">
        <f t="shared" si="415"/>
        <v>0</v>
      </c>
      <c r="EQ40" s="93">
        <f t="shared" si="415"/>
        <v>0</v>
      </c>
      <c r="ER40" s="93">
        <f t="shared" si="415"/>
        <v>0</v>
      </c>
      <c r="ES40" s="93">
        <f t="shared" si="415"/>
        <v>0</v>
      </c>
      <c r="ET40" s="93">
        <f t="shared" si="415"/>
        <v>0</v>
      </c>
      <c r="EU40" s="93">
        <f t="shared" si="415"/>
        <v>0</v>
      </c>
      <c r="EV40" s="93">
        <f t="shared" si="415"/>
        <v>0</v>
      </c>
      <c r="EW40" s="93">
        <f t="shared" si="415"/>
        <v>4.7793207161515089E-3</v>
      </c>
      <c r="EX40" s="93">
        <f t="shared" si="415"/>
        <v>8.4016804481493889E-5</v>
      </c>
      <c r="EY40" s="93">
        <f t="shared" si="415"/>
        <v>2.1409297149984144E-3</v>
      </c>
      <c r="EZ40" s="93">
        <f t="shared" si="415"/>
        <v>1.8871984051655067E-3</v>
      </c>
      <c r="FA40" s="93">
        <f t="shared" si="415"/>
        <v>5.3452505151947434E-4</v>
      </c>
      <c r="FB40" s="93">
        <f t="shared" si="415"/>
        <v>0</v>
      </c>
      <c r="FC40" s="93">
        <f t="shared" si="415"/>
        <v>0</v>
      </c>
      <c r="FD40" s="93">
        <f t="shared" si="415"/>
        <v>0</v>
      </c>
      <c r="FE40" s="93">
        <f t="shared" si="415"/>
        <v>0</v>
      </c>
      <c r="FF40" s="93">
        <f t="shared" si="415"/>
        <v>0</v>
      </c>
      <c r="FG40" s="93">
        <f t="shared" si="415"/>
        <v>0</v>
      </c>
      <c r="FH40" s="93">
        <f t="shared" si="415"/>
        <v>0</v>
      </c>
      <c r="FI40" s="93">
        <f t="shared" si="415"/>
        <v>0</v>
      </c>
      <c r="FJ40" s="93">
        <f t="shared" si="415"/>
        <v>3.0411617907597764E-3</v>
      </c>
      <c r="FK40" s="93">
        <f t="shared" si="415"/>
        <v>0</v>
      </c>
      <c r="FL40" s="93">
        <f t="shared" si="415"/>
        <v>0</v>
      </c>
      <c r="FM40" s="93">
        <f t="shared" si="415"/>
        <v>0</v>
      </c>
      <c r="FN40" s="93">
        <f t="shared" si="415"/>
        <v>0</v>
      </c>
      <c r="FO40" s="93">
        <f t="shared" si="415"/>
        <v>0</v>
      </c>
      <c r="FP40" s="93">
        <f t="shared" si="415"/>
        <v>0</v>
      </c>
      <c r="FQ40" s="93">
        <f t="shared" si="415"/>
        <v>0</v>
      </c>
      <c r="FR40" s="93">
        <f t="shared" si="415"/>
        <v>2.2602453436368548E-4</v>
      </c>
      <c r="FS40" s="93">
        <f t="shared" si="415"/>
        <v>0</v>
      </c>
      <c r="FT40" s="93">
        <f t="shared" si="415"/>
        <v>0</v>
      </c>
      <c r="FU40" s="93">
        <f t="shared" si="415"/>
        <v>0</v>
      </c>
      <c r="FV40" s="93">
        <f t="shared" si="415"/>
        <v>9.068436015558377E-5</v>
      </c>
      <c r="FW40" s="93">
        <f t="shared" si="415"/>
        <v>7.1835628503968598E-3</v>
      </c>
      <c r="FX40" s="93">
        <f t="shared" si="415"/>
        <v>1.3335391497577829E-3</v>
      </c>
      <c r="FY40" s="93">
        <f t="shared" si="415"/>
        <v>1.3018542528359523E-3</v>
      </c>
      <c r="FZ40" s="93">
        <f t="shared" si="415"/>
        <v>6.8406880020977585E-4</v>
      </c>
      <c r="GA40" s="93">
        <f t="shared" si="415"/>
        <v>6.6681159728860205E-4</v>
      </c>
      <c r="GB40" s="93">
        <f t="shared" si="415"/>
        <v>1.1769076212962849E-3</v>
      </c>
      <c r="GC40" s="93">
        <f t="shared" si="415"/>
        <v>0</v>
      </c>
      <c r="GD40" s="93">
        <f t="shared" si="415"/>
        <v>0</v>
      </c>
      <c r="GE40" s="93">
        <f t="shared" si="415"/>
        <v>0</v>
      </c>
      <c r="GF40" s="93">
        <f t="shared" si="415"/>
        <v>0</v>
      </c>
      <c r="GG40" s="93">
        <f t="shared" si="415"/>
        <v>0</v>
      </c>
      <c r="GH40" s="93">
        <f t="shared" si="415"/>
        <v>0</v>
      </c>
      <c r="GI40" s="93">
        <f t="shared" si="415"/>
        <v>0</v>
      </c>
      <c r="GJ40" s="93">
        <f t="shared" si="415"/>
        <v>1.9153814346114495E-3</v>
      </c>
      <c r="GK40" s="93">
        <f t="shared" si="415"/>
        <v>0</v>
      </c>
      <c r="GL40" s="93">
        <f t="shared" si="415"/>
        <v>0</v>
      </c>
      <c r="GM40" s="93">
        <f t="shared" ref="GM40:IX40" si="416">+GM27/GM22</f>
        <v>4.19991573106106E-3</v>
      </c>
      <c r="GN40" s="93">
        <f t="shared" si="416"/>
        <v>0</v>
      </c>
      <c r="GO40" s="93">
        <f t="shared" si="416"/>
        <v>0</v>
      </c>
      <c r="GP40" s="93">
        <f t="shared" si="416"/>
        <v>0</v>
      </c>
      <c r="GQ40" s="93">
        <f t="shared" si="416"/>
        <v>0</v>
      </c>
      <c r="GR40" s="93">
        <f t="shared" si="416"/>
        <v>0</v>
      </c>
      <c r="GS40" s="93">
        <f t="shared" si="416"/>
        <v>0</v>
      </c>
      <c r="GT40" s="93">
        <f t="shared" si="416"/>
        <v>0</v>
      </c>
      <c r="GU40" s="93">
        <f t="shared" si="416"/>
        <v>0</v>
      </c>
      <c r="GV40" s="93">
        <f t="shared" si="416"/>
        <v>0</v>
      </c>
      <c r="GW40" s="93">
        <f t="shared" si="416"/>
        <v>3.285031841780585E-4</v>
      </c>
      <c r="GX40" s="93">
        <f t="shared" si="416"/>
        <v>3.2402079380892241E-4</v>
      </c>
      <c r="GY40" s="93">
        <f t="shared" si="416"/>
        <v>0</v>
      </c>
      <c r="GZ40" s="93">
        <f t="shared" si="416"/>
        <v>0</v>
      </c>
      <c r="HA40" s="93">
        <f t="shared" si="416"/>
        <v>0</v>
      </c>
      <c r="HB40" s="93">
        <f t="shared" si="416"/>
        <v>0</v>
      </c>
      <c r="HC40" s="93">
        <f t="shared" si="416"/>
        <v>0</v>
      </c>
      <c r="HD40" s="93">
        <f t="shared" si="416"/>
        <v>0</v>
      </c>
      <c r="HE40" s="93">
        <f t="shared" si="416"/>
        <v>0</v>
      </c>
      <c r="HF40" s="93">
        <f t="shared" si="416"/>
        <v>0</v>
      </c>
      <c r="HG40" s="93">
        <f t="shared" si="416"/>
        <v>0</v>
      </c>
      <c r="HH40" s="93">
        <f t="shared" si="416"/>
        <v>0</v>
      </c>
      <c r="HI40" s="93">
        <f t="shared" si="416"/>
        <v>0</v>
      </c>
      <c r="HJ40" s="93">
        <f t="shared" si="416"/>
        <v>2.2444421160916692E-2</v>
      </c>
      <c r="HK40" s="93">
        <f t="shared" si="416"/>
        <v>1.2015607683265332E-4</v>
      </c>
      <c r="HL40" s="93">
        <f t="shared" si="416"/>
        <v>9.307515511872172E-3</v>
      </c>
      <c r="HM40" s="93">
        <f t="shared" si="416"/>
        <v>1.9815247074960133E-3</v>
      </c>
      <c r="HN40" s="93">
        <f t="shared" si="416"/>
        <v>9.2736734645851946E-3</v>
      </c>
      <c r="HO40" s="93">
        <f t="shared" si="416"/>
        <v>2.2322304038297543E-4</v>
      </c>
      <c r="HP40" s="93">
        <f t="shared" si="416"/>
        <v>0</v>
      </c>
      <c r="HQ40" s="93">
        <f t="shared" si="416"/>
        <v>8.9608586466991122E-4</v>
      </c>
      <c r="HR40" s="93">
        <f t="shared" si="416"/>
        <v>2.9701439183487771E-4</v>
      </c>
      <c r="HS40" s="93">
        <f t="shared" si="416"/>
        <v>1.1955375562680067E-3</v>
      </c>
      <c r="HT40" s="93">
        <f t="shared" si="416"/>
        <v>0</v>
      </c>
      <c r="HU40" s="93">
        <f t="shared" si="416"/>
        <v>0</v>
      </c>
      <c r="HV40" s="93">
        <f t="shared" si="416"/>
        <v>9.9408212411514815E-4</v>
      </c>
      <c r="HW40" s="93">
        <f t="shared" si="416"/>
        <v>6.760593289189259E-3</v>
      </c>
      <c r="HX40" s="93">
        <f t="shared" si="416"/>
        <v>1.2906482769131121E-4</v>
      </c>
      <c r="HY40" s="93">
        <f t="shared" si="416"/>
        <v>1.8280308522929107E-3</v>
      </c>
      <c r="HZ40" s="93">
        <f t="shared" si="416"/>
        <v>0</v>
      </c>
      <c r="IA40" s="93">
        <f t="shared" si="416"/>
        <v>0</v>
      </c>
      <c r="IB40" s="93">
        <f t="shared" si="416"/>
        <v>0</v>
      </c>
      <c r="IC40" s="93">
        <f t="shared" si="416"/>
        <v>0</v>
      </c>
      <c r="ID40" s="93">
        <f t="shared" si="416"/>
        <v>0</v>
      </c>
      <c r="IE40" s="93">
        <f t="shared" si="416"/>
        <v>0</v>
      </c>
      <c r="IF40" s="93">
        <f t="shared" si="416"/>
        <v>0</v>
      </c>
      <c r="IG40" s="93">
        <f t="shared" si="416"/>
        <v>0</v>
      </c>
      <c r="IH40" s="93">
        <f t="shared" si="416"/>
        <v>0</v>
      </c>
      <c r="II40" s="93">
        <f t="shared" si="416"/>
        <v>0</v>
      </c>
      <c r="IJ40" s="93">
        <f t="shared" si="416"/>
        <v>1.9596450395066681E-4</v>
      </c>
      <c r="IK40" s="93">
        <f t="shared" si="416"/>
        <v>0</v>
      </c>
      <c r="IL40" s="93">
        <f t="shared" si="416"/>
        <v>0</v>
      </c>
      <c r="IM40" s="93">
        <f t="shared" si="416"/>
        <v>0</v>
      </c>
      <c r="IN40" s="93">
        <f t="shared" si="416"/>
        <v>0</v>
      </c>
      <c r="IO40" s="93">
        <f t="shared" si="416"/>
        <v>0</v>
      </c>
      <c r="IP40" s="93">
        <f t="shared" si="416"/>
        <v>0</v>
      </c>
      <c r="IQ40" s="93">
        <f t="shared" si="416"/>
        <v>0</v>
      </c>
      <c r="IR40" s="93">
        <f t="shared" si="416"/>
        <v>0</v>
      </c>
      <c r="IS40" s="93">
        <f t="shared" si="416"/>
        <v>0</v>
      </c>
      <c r="IT40" s="93">
        <f t="shared" si="416"/>
        <v>0</v>
      </c>
      <c r="IU40" s="93">
        <f t="shared" si="416"/>
        <v>0</v>
      </c>
      <c r="IV40" s="93">
        <f t="shared" si="416"/>
        <v>0</v>
      </c>
      <c r="IW40" s="93">
        <f t="shared" si="416"/>
        <v>4.796185709915384E-3</v>
      </c>
      <c r="IX40" s="93">
        <f t="shared" si="416"/>
        <v>2.5650478887381063E-4</v>
      </c>
      <c r="IY40" s="93">
        <f t="shared" ref="IY40:LJ40" si="417">+IY27/IY22</f>
        <v>1.5735991689648255E-4</v>
      </c>
      <c r="IZ40" s="93">
        <f t="shared" si="417"/>
        <v>1.1754788593661227E-3</v>
      </c>
      <c r="JA40" s="93">
        <f t="shared" si="417"/>
        <v>0</v>
      </c>
      <c r="JB40" s="93">
        <f t="shared" si="417"/>
        <v>0</v>
      </c>
      <c r="JC40" s="93">
        <f t="shared" si="417"/>
        <v>0</v>
      </c>
      <c r="JD40" s="93">
        <f t="shared" si="417"/>
        <v>0</v>
      </c>
      <c r="JE40" s="93">
        <f t="shared" si="417"/>
        <v>0</v>
      </c>
      <c r="JF40" s="93">
        <f t="shared" si="417"/>
        <v>0</v>
      </c>
      <c r="JG40" s="93">
        <f t="shared" si="417"/>
        <v>0</v>
      </c>
      <c r="JH40" s="93">
        <f t="shared" si="417"/>
        <v>0</v>
      </c>
      <c r="JI40" s="93">
        <f t="shared" si="417"/>
        <v>0</v>
      </c>
      <c r="JJ40" s="93">
        <f t="shared" si="417"/>
        <v>1.363999793810043E-2</v>
      </c>
      <c r="JK40" s="93">
        <f t="shared" si="417"/>
        <v>5.0553239031310617E-3</v>
      </c>
      <c r="JL40" s="93">
        <f t="shared" si="417"/>
        <v>2.0255081629931612E-3</v>
      </c>
      <c r="JM40" s="93">
        <f t="shared" si="417"/>
        <v>1.8403013959284207E-4</v>
      </c>
      <c r="JN40" s="93">
        <f t="shared" si="417"/>
        <v>7.5138870056623791E-4</v>
      </c>
      <c r="JO40" s="93">
        <f t="shared" si="417"/>
        <v>1.0799759295637178E-4</v>
      </c>
      <c r="JP40" s="93">
        <f t="shared" si="417"/>
        <v>0</v>
      </c>
      <c r="JQ40" s="93">
        <f t="shared" si="417"/>
        <v>0</v>
      </c>
      <c r="JR40" s="93">
        <f t="shared" si="417"/>
        <v>1.3361165242200361E-3</v>
      </c>
      <c r="JS40" s="93">
        <f t="shared" si="417"/>
        <v>0</v>
      </c>
      <c r="JT40" s="93">
        <f t="shared" si="417"/>
        <v>0</v>
      </c>
      <c r="JU40" s="93">
        <f t="shared" si="417"/>
        <v>0</v>
      </c>
      <c r="JV40" s="93">
        <f t="shared" si="417"/>
        <v>0</v>
      </c>
      <c r="JW40" s="93">
        <f t="shared" si="417"/>
        <v>4.4631497084765361E-2</v>
      </c>
      <c r="JX40" s="93">
        <f t="shared" si="417"/>
        <v>3.0811391098645086E-3</v>
      </c>
      <c r="JY40" s="93">
        <f t="shared" si="417"/>
        <v>7.9701943452404299E-3</v>
      </c>
      <c r="JZ40" s="93">
        <f t="shared" si="417"/>
        <v>4.7766873118096414E-3</v>
      </c>
      <c r="KA40" s="93">
        <f t="shared" si="417"/>
        <v>2.5639553060856292E-3</v>
      </c>
      <c r="KB40" s="93">
        <f t="shared" si="417"/>
        <v>6.6307720581231556E-3</v>
      </c>
      <c r="KC40" s="93">
        <f t="shared" si="417"/>
        <v>2.030242687820561E-4</v>
      </c>
      <c r="KD40" s="93">
        <f t="shared" si="417"/>
        <v>2.9731695318479441E-3</v>
      </c>
      <c r="KE40" s="93">
        <f t="shared" si="417"/>
        <v>3.7902252513220252E-3</v>
      </c>
      <c r="KF40" s="93">
        <f t="shared" si="417"/>
        <v>3.6337618124993695E-3</v>
      </c>
      <c r="KG40" s="93">
        <f t="shared" si="417"/>
        <v>2.2051679719760956E-3</v>
      </c>
      <c r="KH40" s="93">
        <f t="shared" si="417"/>
        <v>0</v>
      </c>
      <c r="KI40" s="93">
        <f t="shared" si="417"/>
        <v>3.5796089338522448E-3</v>
      </c>
      <c r="KJ40" s="93">
        <f t="shared" si="417"/>
        <v>0.68610492603495588</v>
      </c>
      <c r="KK40" s="93">
        <f t="shared" si="417"/>
        <v>4.9474355684399375E-2</v>
      </c>
      <c r="KL40" s="93">
        <f t="shared" si="417"/>
        <v>0.10303188884568362</v>
      </c>
      <c r="KM40" s="93">
        <f t="shared" si="417"/>
        <v>0.10431668200017706</v>
      </c>
      <c r="KN40" s="93">
        <f t="shared" si="417"/>
        <v>3.0168028005975026E-2</v>
      </c>
      <c r="KO40" s="93">
        <f t="shared" si="417"/>
        <v>3.2741564421474682E-2</v>
      </c>
      <c r="KP40" s="93">
        <f t="shared" si="417"/>
        <v>0.17548720781818528</v>
      </c>
      <c r="KQ40" s="93">
        <f t="shared" si="417"/>
        <v>0</v>
      </c>
      <c r="KR40" s="93">
        <f t="shared" si="417"/>
        <v>3.1571688550069983E-2</v>
      </c>
      <c r="KS40" s="93">
        <f t="shared" si="417"/>
        <v>3.1354040482708618E-3</v>
      </c>
      <c r="KT40" s="93">
        <f t="shared" si="417"/>
        <v>0.10460156592307546</v>
      </c>
      <c r="KU40" s="93">
        <f t="shared" si="417"/>
        <v>3.3671268213913114E-2</v>
      </c>
      <c r="KV40" s="93">
        <f t="shared" si="417"/>
        <v>1.5808270234350573E-2</v>
      </c>
      <c r="KW40" s="93">
        <f t="shared" si="417"/>
        <v>2.0970303043206882E-3</v>
      </c>
      <c r="KX40" s="93">
        <f t="shared" si="417"/>
        <v>0.50636695536995968</v>
      </c>
      <c r="KY40" s="93">
        <f t="shared" si="417"/>
        <v>4.6254206443212036E-2</v>
      </c>
      <c r="KZ40" s="93">
        <f t="shared" si="417"/>
        <v>9.374244296998703E-2</v>
      </c>
      <c r="LA40" s="93">
        <f t="shared" si="417"/>
        <v>9.4571937322735472E-2</v>
      </c>
      <c r="LB40" s="93">
        <f t="shared" si="417"/>
        <v>0.14050243113647645</v>
      </c>
      <c r="LC40" s="93">
        <f t="shared" si="417"/>
        <v>9.6522001252828102E-2</v>
      </c>
      <c r="LD40" s="93">
        <f t="shared" si="417"/>
        <v>1.860752301987604E-3</v>
      </c>
      <c r="LE40" s="93">
        <f t="shared" si="417"/>
        <v>8.5130398338826123E-3</v>
      </c>
      <c r="LF40" s="93">
        <f t="shared" si="417"/>
        <v>1.052437243733338E-3</v>
      </c>
      <c r="LG40" s="93">
        <f t="shared" si="417"/>
        <v>1.5775576799595688E-2</v>
      </c>
      <c r="LH40" s="93">
        <f t="shared" si="417"/>
        <v>6.1874076207359859E-3</v>
      </c>
      <c r="LI40" s="93">
        <f t="shared" si="417"/>
        <v>1.3847504597251621E-3</v>
      </c>
      <c r="LJ40" s="93">
        <f t="shared" si="417"/>
        <v>0.24022968930574529</v>
      </c>
      <c r="LK40" s="93">
        <f t="shared" ref="LK40:LO40" si="418">+LK27/LK22</f>
        <v>3.9918361639651075E-3</v>
      </c>
      <c r="LL40" s="93">
        <f t="shared" si="418"/>
        <v>4.0003633152034264E-2</v>
      </c>
      <c r="LM40" s="93">
        <f t="shared" si="418"/>
        <v>0.13454736184162563</v>
      </c>
      <c r="LN40" s="93">
        <f t="shared" si="418"/>
        <v>1.0329684644793658E-3</v>
      </c>
      <c r="LO40" s="93">
        <f t="shared" si="418"/>
        <v>6.0653889683640896E-2</v>
      </c>
    </row>
    <row r="42" spans="1:327" s="90" customFormat="1" ht="15" x14ac:dyDescent="0.25">
      <c r="A42" s="129" t="s">
        <v>118</v>
      </c>
      <c r="B42" s="127"/>
      <c r="C42" s="127"/>
      <c r="D42" s="127"/>
      <c r="E42" s="127"/>
      <c r="F42" s="127"/>
      <c r="G42" s="127"/>
      <c r="H42" s="127"/>
      <c r="I42" s="127"/>
      <c r="J42" s="129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32"/>
      <c r="JW42" s="132"/>
      <c r="JX42" s="132"/>
      <c r="JY42" s="132"/>
      <c r="JZ42" s="132"/>
      <c r="KA42" s="132"/>
      <c r="KB42" s="133"/>
      <c r="KC42" s="133"/>
      <c r="KD42" s="133"/>
      <c r="KE42" s="133"/>
      <c r="KF42" s="133"/>
      <c r="KG42" s="133"/>
      <c r="KH42" s="133"/>
      <c r="KI42" s="133"/>
      <c r="KJ42" s="133"/>
      <c r="KK42" s="133"/>
      <c r="KL42" s="133"/>
      <c r="KM42" s="133"/>
      <c r="KN42" s="133"/>
      <c r="KO42" s="133"/>
      <c r="KP42" s="133"/>
      <c r="KQ42" s="133"/>
      <c r="KR42" s="133"/>
      <c r="KS42" s="133"/>
      <c r="KT42" s="133"/>
      <c r="KU42" s="133"/>
      <c r="KV42" s="133"/>
      <c r="KW42" s="133"/>
      <c r="KX42" s="133"/>
      <c r="KY42" s="133"/>
      <c r="KZ42" s="133"/>
      <c r="LA42" s="133"/>
      <c r="LB42" s="133"/>
      <c r="LC42" s="133"/>
      <c r="LD42" s="133"/>
      <c r="LE42" s="133"/>
      <c r="LF42" s="133"/>
      <c r="LG42" s="135"/>
      <c r="LH42" s="135"/>
      <c r="LI42" s="135"/>
      <c r="LJ42" s="135"/>
      <c r="LK42" s="135"/>
      <c r="LL42" s="135"/>
      <c r="LM42" s="135"/>
      <c r="LN42" s="135"/>
      <c r="LO42" s="135"/>
    </row>
    <row r="43" spans="1:327" ht="15" x14ac:dyDescent="0.25">
      <c r="A43" s="127" t="s">
        <v>26</v>
      </c>
      <c r="B43" s="127"/>
      <c r="C43" s="127"/>
      <c r="D43" s="127"/>
      <c r="E43" s="127"/>
      <c r="F43" s="127"/>
      <c r="G43" s="127"/>
      <c r="H43" s="127"/>
      <c r="I43" s="127"/>
      <c r="J43" s="129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32"/>
      <c r="JW43" s="132"/>
      <c r="JX43" s="132"/>
      <c r="JY43" s="132"/>
      <c r="JZ43" s="132"/>
      <c r="KA43" s="132"/>
      <c r="KB43" s="133"/>
      <c r="KC43" s="133"/>
      <c r="KD43" s="133"/>
      <c r="KE43" s="133"/>
      <c r="KF43" s="133"/>
      <c r="KG43" s="133"/>
      <c r="KH43" s="133"/>
      <c r="KI43" s="133"/>
      <c r="KJ43" s="133"/>
      <c r="KK43" s="133"/>
      <c r="KL43" s="133"/>
      <c r="KM43" s="133"/>
      <c r="KN43" s="133"/>
      <c r="KO43" s="133"/>
      <c r="KP43" s="133"/>
      <c r="KQ43" s="133"/>
      <c r="KR43" s="133"/>
      <c r="KS43" s="133"/>
      <c r="KT43" s="133"/>
      <c r="KU43" s="133"/>
      <c r="KV43" s="133"/>
      <c r="KW43" s="133"/>
      <c r="KX43" s="133"/>
      <c r="KY43" s="133"/>
      <c r="KZ43" s="133"/>
      <c r="LA43" s="133"/>
      <c r="LB43" s="133"/>
      <c r="LC43" s="133"/>
      <c r="LD43" s="133"/>
      <c r="LE43" s="133"/>
      <c r="LF43" s="133"/>
      <c r="LG43" s="135"/>
      <c r="LH43" s="135"/>
      <c r="LI43" s="135"/>
      <c r="LJ43" s="135"/>
      <c r="LK43" s="135"/>
      <c r="LL43" s="135"/>
      <c r="LM43" s="135"/>
      <c r="LN43" s="135"/>
      <c r="LO43" s="135"/>
    </row>
    <row r="44" spans="1:327" ht="15" x14ac:dyDescent="0.25">
      <c r="A44" s="127" t="s">
        <v>120</v>
      </c>
      <c r="B44" s="127" t="s">
        <v>128</v>
      </c>
      <c r="C44" s="127" t="s">
        <v>129</v>
      </c>
      <c r="D44" s="127" t="s">
        <v>130</v>
      </c>
      <c r="E44" s="127" t="s">
        <v>131</v>
      </c>
      <c r="F44" s="127" t="s">
        <v>132</v>
      </c>
      <c r="G44" s="127" t="s">
        <v>133</v>
      </c>
      <c r="H44" s="127" t="s">
        <v>134</v>
      </c>
      <c r="I44" s="127" t="s">
        <v>135</v>
      </c>
      <c r="J44" s="129" t="s">
        <v>136</v>
      </c>
      <c r="K44" s="127" t="s">
        <v>131</v>
      </c>
      <c r="L44" s="127" t="s">
        <v>132</v>
      </c>
      <c r="M44" s="127" t="s">
        <v>133</v>
      </c>
      <c r="N44" s="127" t="s">
        <v>134</v>
      </c>
      <c r="O44" s="127" t="s">
        <v>135</v>
      </c>
      <c r="P44" s="127" t="s">
        <v>137</v>
      </c>
      <c r="Q44" s="127" t="s">
        <v>131</v>
      </c>
      <c r="R44" s="127" t="s">
        <v>132</v>
      </c>
      <c r="S44" s="127" t="s">
        <v>133</v>
      </c>
      <c r="T44" s="127" t="s">
        <v>134</v>
      </c>
      <c r="U44" s="127" t="s">
        <v>135</v>
      </c>
      <c r="V44" s="127" t="s">
        <v>138</v>
      </c>
      <c r="W44" s="127" t="s">
        <v>139</v>
      </c>
      <c r="X44" s="127" t="s">
        <v>140</v>
      </c>
      <c r="Y44" s="127" t="s">
        <v>141</v>
      </c>
      <c r="Z44" s="127" t="s">
        <v>142</v>
      </c>
      <c r="AA44" s="127" t="s">
        <v>143</v>
      </c>
      <c r="AB44" s="127" t="s">
        <v>144</v>
      </c>
      <c r="AC44" s="127" t="s">
        <v>145</v>
      </c>
      <c r="AD44" s="127" t="s">
        <v>146</v>
      </c>
      <c r="AE44" s="127" t="s">
        <v>147</v>
      </c>
      <c r="AF44" s="127" t="s">
        <v>148</v>
      </c>
      <c r="AG44" s="127" t="s">
        <v>149</v>
      </c>
      <c r="AH44" s="127" t="s">
        <v>150</v>
      </c>
      <c r="AI44" s="127" t="s">
        <v>151</v>
      </c>
      <c r="AJ44" s="127" t="s">
        <v>139</v>
      </c>
      <c r="AK44" s="127" t="s">
        <v>140</v>
      </c>
      <c r="AL44" s="127" t="s">
        <v>141</v>
      </c>
      <c r="AM44" s="127" t="s">
        <v>142</v>
      </c>
      <c r="AN44" s="127" t="s">
        <v>143</v>
      </c>
      <c r="AO44" s="127" t="s">
        <v>144</v>
      </c>
      <c r="AP44" s="127" t="s">
        <v>145</v>
      </c>
      <c r="AQ44" s="127" t="s">
        <v>146</v>
      </c>
      <c r="AR44" s="127" t="s">
        <v>147</v>
      </c>
      <c r="AS44" s="127" t="s">
        <v>148</v>
      </c>
      <c r="AT44" s="127" t="s">
        <v>149</v>
      </c>
      <c r="AU44" s="127" t="s">
        <v>150</v>
      </c>
      <c r="AV44" s="127" t="s">
        <v>151</v>
      </c>
      <c r="AW44" s="127" t="s">
        <v>139</v>
      </c>
      <c r="AX44" s="127" t="s">
        <v>140</v>
      </c>
      <c r="AY44" s="127" t="s">
        <v>141</v>
      </c>
      <c r="AZ44" s="127" t="s">
        <v>142</v>
      </c>
      <c r="BA44" s="127" t="s">
        <v>143</v>
      </c>
      <c r="BB44" s="127" t="s">
        <v>144</v>
      </c>
      <c r="BC44" s="127" t="s">
        <v>145</v>
      </c>
      <c r="BD44" s="127" t="s">
        <v>146</v>
      </c>
      <c r="BE44" s="127" t="s">
        <v>147</v>
      </c>
      <c r="BF44" s="127" t="s">
        <v>148</v>
      </c>
      <c r="BG44" s="127" t="s">
        <v>149</v>
      </c>
      <c r="BH44" s="127" t="s">
        <v>150</v>
      </c>
      <c r="BI44" s="127" t="s">
        <v>151</v>
      </c>
      <c r="BJ44" s="127" t="s">
        <v>139</v>
      </c>
      <c r="BK44" s="127" t="s">
        <v>140</v>
      </c>
      <c r="BL44" s="127" t="s">
        <v>141</v>
      </c>
      <c r="BM44" s="127" t="s">
        <v>142</v>
      </c>
      <c r="BN44" s="127" t="s">
        <v>143</v>
      </c>
      <c r="BO44" s="127" t="s">
        <v>144</v>
      </c>
      <c r="BP44" s="127" t="s">
        <v>145</v>
      </c>
      <c r="BQ44" s="127" t="s">
        <v>146</v>
      </c>
      <c r="BR44" s="127" t="s">
        <v>147</v>
      </c>
      <c r="BS44" s="127" t="s">
        <v>148</v>
      </c>
      <c r="BT44" s="127" t="s">
        <v>149</v>
      </c>
      <c r="BU44" s="127" t="s">
        <v>150</v>
      </c>
      <c r="BV44" s="127" t="s">
        <v>151</v>
      </c>
      <c r="BW44" s="127" t="s">
        <v>139</v>
      </c>
      <c r="BX44" s="127" t="s">
        <v>140</v>
      </c>
      <c r="BY44" s="127" t="s">
        <v>141</v>
      </c>
      <c r="BZ44" s="127" t="s">
        <v>142</v>
      </c>
      <c r="CA44" s="127" t="s">
        <v>143</v>
      </c>
      <c r="CB44" s="127" t="s">
        <v>144</v>
      </c>
      <c r="CC44" s="127" t="s">
        <v>145</v>
      </c>
      <c r="CD44" s="127" t="s">
        <v>146</v>
      </c>
      <c r="CE44" s="127" t="s">
        <v>147</v>
      </c>
      <c r="CF44" s="127" t="s">
        <v>148</v>
      </c>
      <c r="CG44" s="127" t="s">
        <v>149</v>
      </c>
      <c r="CH44" s="127" t="s">
        <v>150</v>
      </c>
      <c r="CI44" s="127" t="s">
        <v>151</v>
      </c>
      <c r="CJ44" s="127" t="s">
        <v>139</v>
      </c>
      <c r="CK44" s="127" t="s">
        <v>140</v>
      </c>
      <c r="CL44" s="127" t="s">
        <v>141</v>
      </c>
      <c r="CM44" s="127" t="s">
        <v>142</v>
      </c>
      <c r="CN44" s="127" t="s">
        <v>143</v>
      </c>
      <c r="CO44" s="127" t="s">
        <v>144</v>
      </c>
      <c r="CP44" s="127" t="s">
        <v>145</v>
      </c>
      <c r="CQ44" s="127" t="s">
        <v>146</v>
      </c>
      <c r="CR44" s="127" t="s">
        <v>147</v>
      </c>
      <c r="CS44" s="127" t="s">
        <v>148</v>
      </c>
      <c r="CT44" s="127" t="s">
        <v>149</v>
      </c>
      <c r="CU44" s="127" t="s">
        <v>150</v>
      </c>
      <c r="CV44" s="127" t="s">
        <v>151</v>
      </c>
      <c r="CW44" s="127" t="s">
        <v>139</v>
      </c>
      <c r="CX44" s="127" t="s">
        <v>140</v>
      </c>
      <c r="CY44" s="127" t="s">
        <v>141</v>
      </c>
      <c r="CZ44" s="127" t="s">
        <v>142</v>
      </c>
      <c r="DA44" s="127" t="s">
        <v>143</v>
      </c>
      <c r="DB44" s="127" t="s">
        <v>144</v>
      </c>
      <c r="DC44" s="127" t="s">
        <v>145</v>
      </c>
      <c r="DD44" s="127" t="s">
        <v>146</v>
      </c>
      <c r="DE44" s="127" t="s">
        <v>147</v>
      </c>
      <c r="DF44" s="127" t="s">
        <v>148</v>
      </c>
      <c r="DG44" s="127" t="s">
        <v>149</v>
      </c>
      <c r="DH44" s="127" t="s">
        <v>150</v>
      </c>
      <c r="DI44" s="127" t="s">
        <v>151</v>
      </c>
      <c r="DJ44" s="127" t="s">
        <v>139</v>
      </c>
      <c r="DK44" s="127" t="s">
        <v>140</v>
      </c>
      <c r="DL44" s="127" t="s">
        <v>141</v>
      </c>
      <c r="DM44" s="127" t="s">
        <v>142</v>
      </c>
      <c r="DN44" s="127" t="s">
        <v>143</v>
      </c>
      <c r="DO44" s="127" t="s">
        <v>144</v>
      </c>
      <c r="DP44" s="127" t="s">
        <v>145</v>
      </c>
      <c r="DQ44" s="127" t="s">
        <v>146</v>
      </c>
      <c r="DR44" s="127" t="s">
        <v>147</v>
      </c>
      <c r="DS44" s="127" t="s">
        <v>148</v>
      </c>
      <c r="DT44" s="127" t="s">
        <v>149</v>
      </c>
      <c r="DU44" s="127" t="s">
        <v>150</v>
      </c>
      <c r="DV44" s="127" t="s">
        <v>151</v>
      </c>
      <c r="DW44" s="127" t="s">
        <v>139</v>
      </c>
      <c r="DX44" s="127" t="s">
        <v>140</v>
      </c>
      <c r="DY44" s="127" t="s">
        <v>141</v>
      </c>
      <c r="DZ44" s="127" t="s">
        <v>142</v>
      </c>
      <c r="EA44" s="127" t="s">
        <v>143</v>
      </c>
      <c r="EB44" s="127" t="s">
        <v>144</v>
      </c>
      <c r="EC44" s="127" t="s">
        <v>145</v>
      </c>
      <c r="ED44" s="127" t="s">
        <v>146</v>
      </c>
      <c r="EE44" s="127" t="s">
        <v>147</v>
      </c>
      <c r="EF44" s="127" t="s">
        <v>148</v>
      </c>
      <c r="EG44" s="127" t="s">
        <v>149</v>
      </c>
      <c r="EH44" s="127" t="s">
        <v>150</v>
      </c>
      <c r="EI44" s="127" t="s">
        <v>151</v>
      </c>
      <c r="EJ44" s="127" t="s">
        <v>139</v>
      </c>
      <c r="EK44" s="127" t="s">
        <v>140</v>
      </c>
      <c r="EL44" s="127" t="s">
        <v>141</v>
      </c>
      <c r="EM44" s="127" t="s">
        <v>142</v>
      </c>
      <c r="EN44" s="127" t="s">
        <v>143</v>
      </c>
      <c r="EO44" s="127" t="s">
        <v>144</v>
      </c>
      <c r="EP44" s="127" t="s">
        <v>145</v>
      </c>
      <c r="EQ44" s="127" t="s">
        <v>146</v>
      </c>
      <c r="ER44" s="127" t="s">
        <v>147</v>
      </c>
      <c r="ES44" s="127" t="s">
        <v>148</v>
      </c>
      <c r="ET44" s="127" t="s">
        <v>149</v>
      </c>
      <c r="EU44" s="127" t="s">
        <v>150</v>
      </c>
      <c r="EV44" s="127" t="s">
        <v>151</v>
      </c>
      <c r="EW44" s="127" t="s">
        <v>139</v>
      </c>
      <c r="EX44" s="127" t="s">
        <v>140</v>
      </c>
      <c r="EY44" s="127" t="s">
        <v>141</v>
      </c>
      <c r="EZ44" s="127" t="s">
        <v>142</v>
      </c>
      <c r="FA44" s="127" t="s">
        <v>143</v>
      </c>
      <c r="FB44" s="127" t="s">
        <v>144</v>
      </c>
      <c r="FC44" s="127" t="s">
        <v>145</v>
      </c>
      <c r="FD44" s="127" t="s">
        <v>146</v>
      </c>
      <c r="FE44" s="127" t="s">
        <v>147</v>
      </c>
      <c r="FF44" s="127" t="s">
        <v>148</v>
      </c>
      <c r="FG44" s="127" t="s">
        <v>149</v>
      </c>
      <c r="FH44" s="127" t="s">
        <v>150</v>
      </c>
      <c r="FI44" s="127" t="s">
        <v>151</v>
      </c>
      <c r="FJ44" s="127" t="s">
        <v>139</v>
      </c>
      <c r="FK44" s="127" t="s">
        <v>140</v>
      </c>
      <c r="FL44" s="127" t="s">
        <v>141</v>
      </c>
      <c r="FM44" s="127" t="s">
        <v>142</v>
      </c>
      <c r="FN44" s="127" t="s">
        <v>143</v>
      </c>
      <c r="FO44" s="127" t="s">
        <v>144</v>
      </c>
      <c r="FP44" s="127" t="s">
        <v>145</v>
      </c>
      <c r="FQ44" s="127" t="s">
        <v>146</v>
      </c>
      <c r="FR44" s="127" t="s">
        <v>147</v>
      </c>
      <c r="FS44" s="127" t="s">
        <v>148</v>
      </c>
      <c r="FT44" s="127" t="s">
        <v>149</v>
      </c>
      <c r="FU44" s="127" t="s">
        <v>150</v>
      </c>
      <c r="FV44" s="127" t="s">
        <v>151</v>
      </c>
      <c r="FW44" s="127" t="s">
        <v>139</v>
      </c>
      <c r="FX44" s="127" t="s">
        <v>140</v>
      </c>
      <c r="FY44" s="127" t="s">
        <v>141</v>
      </c>
      <c r="FZ44" s="127" t="s">
        <v>142</v>
      </c>
      <c r="GA44" s="127" t="s">
        <v>143</v>
      </c>
      <c r="GB44" s="127" t="s">
        <v>144</v>
      </c>
      <c r="GC44" s="127" t="s">
        <v>145</v>
      </c>
      <c r="GD44" s="127" t="s">
        <v>146</v>
      </c>
      <c r="GE44" s="127" t="s">
        <v>147</v>
      </c>
      <c r="GF44" s="127" t="s">
        <v>148</v>
      </c>
      <c r="GG44" s="127" t="s">
        <v>149</v>
      </c>
      <c r="GH44" s="127" t="s">
        <v>150</v>
      </c>
      <c r="GI44" s="127" t="s">
        <v>151</v>
      </c>
      <c r="GJ44" s="127" t="s">
        <v>139</v>
      </c>
      <c r="GK44" s="127" t="s">
        <v>140</v>
      </c>
      <c r="GL44" s="127" t="s">
        <v>141</v>
      </c>
      <c r="GM44" s="127" t="s">
        <v>142</v>
      </c>
      <c r="GN44" s="127" t="s">
        <v>143</v>
      </c>
      <c r="GO44" s="127" t="s">
        <v>144</v>
      </c>
      <c r="GP44" s="127" t="s">
        <v>145</v>
      </c>
      <c r="GQ44" s="127" t="s">
        <v>146</v>
      </c>
      <c r="GR44" s="127" t="s">
        <v>147</v>
      </c>
      <c r="GS44" s="127" t="s">
        <v>148</v>
      </c>
      <c r="GT44" s="127" t="s">
        <v>149</v>
      </c>
      <c r="GU44" s="127" t="s">
        <v>150</v>
      </c>
      <c r="GV44" s="127" t="s">
        <v>151</v>
      </c>
      <c r="GW44" s="127" t="s">
        <v>139</v>
      </c>
      <c r="GX44" s="127" t="s">
        <v>140</v>
      </c>
      <c r="GY44" s="127" t="s">
        <v>141</v>
      </c>
      <c r="GZ44" s="127" t="s">
        <v>142</v>
      </c>
      <c r="HA44" s="127" t="s">
        <v>143</v>
      </c>
      <c r="HB44" s="127" t="s">
        <v>144</v>
      </c>
      <c r="HC44" s="127" t="s">
        <v>145</v>
      </c>
      <c r="HD44" s="127" t="s">
        <v>146</v>
      </c>
      <c r="HE44" s="127" t="s">
        <v>147</v>
      </c>
      <c r="HF44" s="127" t="s">
        <v>148</v>
      </c>
      <c r="HG44" s="127" t="s">
        <v>149</v>
      </c>
      <c r="HH44" s="132" t="s">
        <v>150</v>
      </c>
      <c r="HI44" s="132" t="s">
        <v>151</v>
      </c>
      <c r="HJ44" s="132" t="s">
        <v>139</v>
      </c>
      <c r="HK44" s="132" t="s">
        <v>140</v>
      </c>
      <c r="HL44" s="132" t="s">
        <v>141</v>
      </c>
      <c r="HM44" s="132" t="s">
        <v>142</v>
      </c>
      <c r="HN44" s="132" t="s">
        <v>143</v>
      </c>
      <c r="HO44" s="132" t="s">
        <v>144</v>
      </c>
      <c r="HP44" s="132" t="s">
        <v>145</v>
      </c>
      <c r="HQ44" s="132" t="s">
        <v>146</v>
      </c>
      <c r="HR44" s="132" t="s">
        <v>147</v>
      </c>
      <c r="HS44" s="132" t="s">
        <v>148</v>
      </c>
      <c r="HT44" s="132" t="s">
        <v>149</v>
      </c>
      <c r="HU44" s="132" t="s">
        <v>150</v>
      </c>
      <c r="HV44" s="132" t="s">
        <v>151</v>
      </c>
      <c r="HW44" s="132" t="s">
        <v>139</v>
      </c>
      <c r="HX44" s="132" t="s">
        <v>140</v>
      </c>
      <c r="HY44" s="132" t="s">
        <v>141</v>
      </c>
      <c r="HZ44" s="132" t="s">
        <v>142</v>
      </c>
      <c r="IA44" s="132" t="s">
        <v>143</v>
      </c>
      <c r="IB44" s="132" t="s">
        <v>144</v>
      </c>
      <c r="IC44" s="132" t="s">
        <v>145</v>
      </c>
      <c r="ID44" s="132" t="s">
        <v>146</v>
      </c>
      <c r="IE44" s="132" t="s">
        <v>147</v>
      </c>
      <c r="IF44" s="132" t="s">
        <v>148</v>
      </c>
      <c r="IG44" s="132" t="s">
        <v>149</v>
      </c>
      <c r="IH44" s="132" t="s">
        <v>150</v>
      </c>
      <c r="II44" s="132" t="s">
        <v>151</v>
      </c>
      <c r="IJ44" s="132" t="s">
        <v>139</v>
      </c>
      <c r="IK44" s="132" t="s">
        <v>140</v>
      </c>
      <c r="IL44" s="132" t="s">
        <v>141</v>
      </c>
      <c r="IM44" s="132" t="s">
        <v>142</v>
      </c>
      <c r="IN44" s="132" t="s">
        <v>143</v>
      </c>
      <c r="IO44" s="132" t="s">
        <v>144</v>
      </c>
      <c r="IP44" s="132" t="s">
        <v>145</v>
      </c>
      <c r="IQ44" s="132" t="s">
        <v>146</v>
      </c>
      <c r="IR44" s="132" t="s">
        <v>147</v>
      </c>
      <c r="IS44" s="132" t="s">
        <v>148</v>
      </c>
      <c r="IT44" s="132" t="s">
        <v>149</v>
      </c>
      <c r="IU44" s="132" t="s">
        <v>150</v>
      </c>
      <c r="IV44" s="132" t="s">
        <v>151</v>
      </c>
      <c r="IW44" s="132" t="s">
        <v>139</v>
      </c>
      <c r="IX44" s="132" t="s">
        <v>140</v>
      </c>
      <c r="IY44" s="132" t="s">
        <v>141</v>
      </c>
      <c r="IZ44" s="132" t="s">
        <v>142</v>
      </c>
      <c r="JA44" s="132" t="s">
        <v>143</v>
      </c>
      <c r="JB44" s="132" t="s">
        <v>144</v>
      </c>
      <c r="JC44" s="132" t="s">
        <v>145</v>
      </c>
      <c r="JD44" s="132" t="s">
        <v>146</v>
      </c>
      <c r="JE44" s="132" t="s">
        <v>147</v>
      </c>
      <c r="JF44" s="132" t="s">
        <v>148</v>
      </c>
      <c r="JG44" s="132" t="s">
        <v>149</v>
      </c>
      <c r="JH44" s="132" t="s">
        <v>150</v>
      </c>
      <c r="JI44" s="132" t="s">
        <v>151</v>
      </c>
      <c r="JJ44" s="132" t="s">
        <v>139</v>
      </c>
      <c r="JK44" s="132" t="s">
        <v>140</v>
      </c>
      <c r="JL44" s="132" t="s">
        <v>141</v>
      </c>
      <c r="JM44" s="132" t="s">
        <v>142</v>
      </c>
      <c r="JN44" s="132" t="s">
        <v>143</v>
      </c>
      <c r="JO44" s="132" t="s">
        <v>144</v>
      </c>
      <c r="JP44" s="132" t="s">
        <v>145</v>
      </c>
      <c r="JQ44" s="132" t="s">
        <v>146</v>
      </c>
      <c r="JR44" s="132" t="s">
        <v>147</v>
      </c>
      <c r="JS44" s="132" t="s">
        <v>148</v>
      </c>
      <c r="JT44" s="132" t="s">
        <v>149</v>
      </c>
      <c r="JU44" s="132" t="s">
        <v>150</v>
      </c>
      <c r="JV44" s="132" t="s">
        <v>151</v>
      </c>
      <c r="JW44" s="132" t="s">
        <v>139</v>
      </c>
      <c r="JX44" s="132" t="s">
        <v>140</v>
      </c>
      <c r="JY44" s="132" t="s">
        <v>141</v>
      </c>
      <c r="JZ44" s="132" t="s">
        <v>142</v>
      </c>
      <c r="KA44" s="132" t="s">
        <v>143</v>
      </c>
      <c r="KB44" s="133" t="s">
        <v>144</v>
      </c>
      <c r="KC44" s="133" t="s">
        <v>145</v>
      </c>
      <c r="KD44" s="133" t="s">
        <v>146</v>
      </c>
      <c r="KE44" s="133" t="s">
        <v>147</v>
      </c>
      <c r="KF44" s="133" t="s">
        <v>148</v>
      </c>
      <c r="KG44" s="133" t="s">
        <v>149</v>
      </c>
      <c r="KH44" s="133" t="s">
        <v>150</v>
      </c>
      <c r="KI44" s="133" t="s">
        <v>151</v>
      </c>
      <c r="KJ44" s="133" t="s">
        <v>155</v>
      </c>
      <c r="KK44" s="133" t="s">
        <v>156</v>
      </c>
      <c r="KL44" s="133" t="s">
        <v>157</v>
      </c>
      <c r="KM44" s="133" t="s">
        <v>158</v>
      </c>
      <c r="KN44" s="133" t="s">
        <v>159</v>
      </c>
      <c r="KO44" s="133" t="s">
        <v>160</v>
      </c>
      <c r="KP44" s="133" t="s">
        <v>161</v>
      </c>
      <c r="KQ44" s="133" t="s">
        <v>162</v>
      </c>
      <c r="KR44" s="133" t="s">
        <v>163</v>
      </c>
      <c r="KS44" s="133" t="s">
        <v>164</v>
      </c>
      <c r="KT44" s="133" t="s">
        <v>165</v>
      </c>
      <c r="KU44" s="133" t="s">
        <v>166</v>
      </c>
      <c r="KV44" s="133" t="s">
        <v>167</v>
      </c>
      <c r="KW44" s="133" t="s">
        <v>168</v>
      </c>
      <c r="KX44" s="133" t="s">
        <v>180</v>
      </c>
      <c r="KY44" s="133" t="s">
        <v>169</v>
      </c>
      <c r="KZ44" s="133" t="s">
        <v>170</v>
      </c>
      <c r="LA44" s="133" t="s">
        <v>171</v>
      </c>
      <c r="LB44" s="133" t="s">
        <v>172</v>
      </c>
      <c r="LC44" s="133" t="s">
        <v>173</v>
      </c>
      <c r="LD44" s="133" t="s">
        <v>174</v>
      </c>
      <c r="LE44" s="133" t="s">
        <v>175</v>
      </c>
      <c r="LF44" s="133" t="s">
        <v>176</v>
      </c>
      <c r="LG44" s="135" t="s">
        <v>177</v>
      </c>
      <c r="LH44" s="135" t="s">
        <v>178</v>
      </c>
      <c r="LI44" s="135" t="s">
        <v>179</v>
      </c>
      <c r="LJ44" s="135" t="s">
        <v>181</v>
      </c>
      <c r="LK44" s="135" t="s">
        <v>182</v>
      </c>
      <c r="LL44" s="135" t="s">
        <v>183</v>
      </c>
      <c r="LM44" s="135" t="s">
        <v>184</v>
      </c>
      <c r="LN44" s="135" t="s">
        <v>185</v>
      </c>
      <c r="LO44" s="135" t="s">
        <v>186</v>
      </c>
    </row>
    <row r="45" spans="1:327" ht="15" x14ac:dyDescent="0.25">
      <c r="A45" s="127" t="s">
        <v>27</v>
      </c>
      <c r="B45" s="240">
        <v>292431800</v>
      </c>
      <c r="C45" s="243">
        <v>114686700</v>
      </c>
      <c r="D45" s="240">
        <v>64808190</v>
      </c>
      <c r="E45" s="240">
        <v>9327598</v>
      </c>
      <c r="F45" s="240">
        <v>21233700</v>
      </c>
      <c r="G45" s="240">
        <v>19004760</v>
      </c>
      <c r="H45" s="240">
        <v>14201510</v>
      </c>
      <c r="I45" s="240">
        <v>1040618</v>
      </c>
      <c r="J45" s="240">
        <v>49878510</v>
      </c>
      <c r="K45" s="240">
        <v>1270002</v>
      </c>
      <c r="L45" s="240">
        <v>4655397</v>
      </c>
      <c r="M45" s="240">
        <v>15551060</v>
      </c>
      <c r="N45" s="240">
        <v>28078220</v>
      </c>
      <c r="O45" s="240">
        <v>323842</v>
      </c>
      <c r="P45" s="240">
        <v>19035460</v>
      </c>
      <c r="Q45" s="240">
        <v>1303304</v>
      </c>
      <c r="R45" s="240">
        <v>6483313</v>
      </c>
      <c r="S45" s="240">
        <v>6214463</v>
      </c>
      <c r="T45" s="240">
        <v>4975909</v>
      </c>
      <c r="U45" s="240">
        <v>58472</v>
      </c>
      <c r="V45" s="195">
        <v>25901520</v>
      </c>
      <c r="W45" s="196">
        <v>605252</v>
      </c>
      <c r="X45" s="196">
        <v>70673</v>
      </c>
      <c r="Y45" s="196">
        <v>489162</v>
      </c>
      <c r="Z45" s="196">
        <v>10662</v>
      </c>
      <c r="AA45" s="196">
        <v>0</v>
      </c>
      <c r="AB45" s="196">
        <v>61116</v>
      </c>
      <c r="AC45" s="196">
        <v>0</v>
      </c>
      <c r="AD45" s="196">
        <v>0</v>
      </c>
      <c r="AE45" s="196">
        <v>140574</v>
      </c>
      <c r="AF45" s="196">
        <v>0</v>
      </c>
      <c r="AG45" s="196">
        <v>0</v>
      </c>
      <c r="AH45" s="196">
        <v>0</v>
      </c>
      <c r="AI45" s="196">
        <v>0</v>
      </c>
      <c r="AJ45" s="197">
        <v>1120975</v>
      </c>
      <c r="AK45" s="197">
        <v>17525</v>
      </c>
      <c r="AL45" s="197">
        <v>174501</v>
      </c>
      <c r="AM45" s="197">
        <v>0</v>
      </c>
      <c r="AN45" s="197">
        <v>0</v>
      </c>
      <c r="AO45" s="197">
        <v>138580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8">
        <v>122727</v>
      </c>
      <c r="AX45" s="198">
        <v>0</v>
      </c>
      <c r="AY45" s="198">
        <v>0</v>
      </c>
      <c r="AZ45" s="198">
        <v>54562</v>
      </c>
      <c r="BA45" s="198">
        <v>56166</v>
      </c>
      <c r="BB45" s="198">
        <v>27702</v>
      </c>
      <c r="BC45" s="198">
        <v>0</v>
      </c>
      <c r="BD45" s="198">
        <v>18830</v>
      </c>
      <c r="BE45" s="198">
        <v>373091</v>
      </c>
      <c r="BF45" s="198">
        <v>0</v>
      </c>
      <c r="BG45" s="198">
        <v>215863</v>
      </c>
      <c r="BH45" s="198">
        <v>0</v>
      </c>
      <c r="BI45" s="198">
        <v>0</v>
      </c>
      <c r="BJ45" s="199">
        <v>9758</v>
      </c>
      <c r="BK45" s="199">
        <v>0</v>
      </c>
      <c r="BL45" s="199">
        <v>0</v>
      </c>
      <c r="BM45" s="199">
        <v>0</v>
      </c>
      <c r="BN45" s="199">
        <v>16928</v>
      </c>
      <c r="BO45" s="199">
        <v>110237</v>
      </c>
      <c r="BP45" s="199">
        <v>0</v>
      </c>
      <c r="BQ45" s="199">
        <v>0</v>
      </c>
      <c r="BR45" s="199">
        <v>0</v>
      </c>
      <c r="BS45" s="199">
        <v>0</v>
      </c>
      <c r="BT45" s="199">
        <v>0</v>
      </c>
      <c r="BU45" s="199">
        <v>0</v>
      </c>
      <c r="BV45" s="199">
        <v>0</v>
      </c>
      <c r="BW45" s="200">
        <v>51714</v>
      </c>
      <c r="BX45" s="200">
        <v>0</v>
      </c>
      <c r="BY45" s="200">
        <v>0</v>
      </c>
      <c r="BZ45" s="200">
        <v>0</v>
      </c>
      <c r="CA45" s="200">
        <v>0</v>
      </c>
      <c r="CB45" s="200">
        <v>0</v>
      </c>
      <c r="CC45" s="200">
        <v>0</v>
      </c>
      <c r="CD45" s="200">
        <v>0</v>
      </c>
      <c r="CE45" s="200">
        <v>0</v>
      </c>
      <c r="CF45" s="200">
        <v>0</v>
      </c>
      <c r="CG45" s="200">
        <v>0</v>
      </c>
      <c r="CH45" s="200">
        <v>0</v>
      </c>
      <c r="CI45" s="200">
        <v>0</v>
      </c>
      <c r="CJ45" s="201">
        <v>409275</v>
      </c>
      <c r="CK45" s="201">
        <v>0</v>
      </c>
      <c r="CL45" s="201">
        <v>44988</v>
      </c>
      <c r="CM45" s="201">
        <v>0</v>
      </c>
      <c r="CN45" s="201">
        <v>0</v>
      </c>
      <c r="CO45" s="201">
        <v>113931</v>
      </c>
      <c r="CP45" s="201">
        <v>0</v>
      </c>
      <c r="CQ45" s="201">
        <v>0</v>
      </c>
      <c r="CR45" s="201">
        <v>0</v>
      </c>
      <c r="CS45" s="201">
        <v>0</v>
      </c>
      <c r="CT45" s="201">
        <v>0</v>
      </c>
      <c r="CU45" s="201">
        <v>0</v>
      </c>
      <c r="CV45" s="201">
        <v>0</v>
      </c>
      <c r="CW45" s="202">
        <v>55023</v>
      </c>
      <c r="CX45" s="202">
        <v>0</v>
      </c>
      <c r="CY45" s="202">
        <v>0</v>
      </c>
      <c r="CZ45" s="202">
        <v>0</v>
      </c>
      <c r="DA45" s="202">
        <v>0</v>
      </c>
      <c r="DB45" s="202">
        <v>0</v>
      </c>
      <c r="DC45" s="202">
        <v>0</v>
      </c>
      <c r="DD45" s="202">
        <v>0</v>
      </c>
      <c r="DE45" s="202">
        <v>0</v>
      </c>
      <c r="DF45" s="202">
        <v>0</v>
      </c>
      <c r="DG45" s="202">
        <v>0</v>
      </c>
      <c r="DH45" s="202">
        <v>0</v>
      </c>
      <c r="DI45" s="202">
        <v>0</v>
      </c>
      <c r="DJ45" s="203">
        <v>48250</v>
      </c>
      <c r="DK45" s="203">
        <v>0</v>
      </c>
      <c r="DL45" s="203">
        <v>206146</v>
      </c>
      <c r="DM45" s="203">
        <v>0</v>
      </c>
      <c r="DN45" s="203">
        <v>0</v>
      </c>
      <c r="DO45" s="203">
        <v>0</v>
      </c>
      <c r="DP45" s="203">
        <v>0</v>
      </c>
      <c r="DQ45" s="203">
        <v>0</v>
      </c>
      <c r="DR45" s="203">
        <v>0</v>
      </c>
      <c r="DS45" s="203">
        <v>0</v>
      </c>
      <c r="DT45" s="203">
        <v>0</v>
      </c>
      <c r="DU45" s="203">
        <v>0</v>
      </c>
      <c r="DV45" s="203">
        <v>0</v>
      </c>
      <c r="DW45" s="204">
        <v>345644</v>
      </c>
      <c r="DX45" s="204">
        <v>28464</v>
      </c>
      <c r="DY45" s="204">
        <v>41821</v>
      </c>
      <c r="DZ45" s="204">
        <v>176710</v>
      </c>
      <c r="EA45" s="204">
        <v>17373</v>
      </c>
      <c r="EB45" s="204">
        <v>823335</v>
      </c>
      <c r="EC45" s="204">
        <v>527871</v>
      </c>
      <c r="ED45" s="204">
        <v>44552</v>
      </c>
      <c r="EE45" s="204">
        <v>3278967</v>
      </c>
      <c r="EF45" s="204">
        <v>129086</v>
      </c>
      <c r="EG45" s="204">
        <v>0</v>
      </c>
      <c r="EH45" s="204">
        <v>76252</v>
      </c>
      <c r="EI45" s="204">
        <v>126372</v>
      </c>
      <c r="EJ45" s="205">
        <v>182072</v>
      </c>
      <c r="EK45" s="205">
        <v>51882</v>
      </c>
      <c r="EL45" s="205">
        <v>0</v>
      </c>
      <c r="EM45" s="205">
        <v>0</v>
      </c>
      <c r="EN45" s="205">
        <v>0</v>
      </c>
      <c r="EO45" s="205">
        <v>0</v>
      </c>
      <c r="EP45" s="205">
        <v>0</v>
      </c>
      <c r="EQ45" s="205">
        <v>0</v>
      </c>
      <c r="ER45" s="205">
        <v>0</v>
      </c>
      <c r="ES45" s="205">
        <v>0</v>
      </c>
      <c r="ET45" s="205">
        <v>0</v>
      </c>
      <c r="EU45" s="205">
        <v>0</v>
      </c>
      <c r="EV45" s="205">
        <v>0</v>
      </c>
      <c r="EW45" s="206">
        <v>206056</v>
      </c>
      <c r="EX45" s="206">
        <v>7996</v>
      </c>
      <c r="EY45" s="206">
        <v>166462</v>
      </c>
      <c r="EZ45" s="206">
        <v>165787</v>
      </c>
      <c r="FA45" s="206">
        <v>46609</v>
      </c>
      <c r="FB45" s="206">
        <v>0</v>
      </c>
      <c r="FC45" s="206">
        <v>0</v>
      </c>
      <c r="FD45" s="206">
        <v>0</v>
      </c>
      <c r="FE45" s="206">
        <v>0</v>
      </c>
      <c r="FF45" s="206">
        <v>0</v>
      </c>
      <c r="FG45" s="206">
        <v>0</v>
      </c>
      <c r="FH45" s="206">
        <v>0</v>
      </c>
      <c r="FI45" s="206">
        <v>0</v>
      </c>
      <c r="FJ45" s="207">
        <v>94578</v>
      </c>
      <c r="FK45" s="207">
        <v>0</v>
      </c>
      <c r="FL45" s="207">
        <v>0</v>
      </c>
      <c r="FM45" s="207">
        <v>0</v>
      </c>
      <c r="FN45" s="207">
        <v>0</v>
      </c>
      <c r="FO45" s="207">
        <v>0</v>
      </c>
      <c r="FP45" s="207">
        <v>0</v>
      </c>
      <c r="FQ45" s="207">
        <v>0</v>
      </c>
      <c r="FR45" s="207">
        <v>53786</v>
      </c>
      <c r="FS45" s="207">
        <v>0</v>
      </c>
      <c r="FT45" s="207">
        <v>0</v>
      </c>
      <c r="FU45" s="207">
        <v>0</v>
      </c>
      <c r="FV45" s="207">
        <v>3237</v>
      </c>
      <c r="FW45" s="208">
        <v>200197</v>
      </c>
      <c r="FX45" s="208">
        <v>69969</v>
      </c>
      <c r="FY45" s="208">
        <v>78108</v>
      </c>
      <c r="FZ45" s="208">
        <v>97671</v>
      </c>
      <c r="GA45" s="208">
        <v>80202</v>
      </c>
      <c r="GB45" s="208">
        <v>68827</v>
      </c>
      <c r="GC45" s="208">
        <v>0</v>
      </c>
      <c r="GD45" s="208">
        <v>0</v>
      </c>
      <c r="GE45" s="208">
        <v>0</v>
      </c>
      <c r="GF45" s="208">
        <v>0</v>
      </c>
      <c r="GG45" s="208">
        <v>0</v>
      </c>
      <c r="GH45" s="208">
        <v>0</v>
      </c>
      <c r="GI45" s="208">
        <v>0</v>
      </c>
      <c r="GJ45" s="209">
        <v>68884</v>
      </c>
      <c r="GK45" s="209">
        <v>0</v>
      </c>
      <c r="GL45" s="209">
        <v>0</v>
      </c>
      <c r="GM45" s="209">
        <v>310991</v>
      </c>
      <c r="GN45" s="209">
        <v>0</v>
      </c>
      <c r="GO45" s="209">
        <v>0</v>
      </c>
      <c r="GP45" s="209">
        <v>0</v>
      </c>
      <c r="GQ45" s="209">
        <v>0</v>
      </c>
      <c r="GR45" s="209">
        <v>0</v>
      </c>
      <c r="GS45" s="209">
        <v>0</v>
      </c>
      <c r="GT45" s="209">
        <v>0</v>
      </c>
      <c r="GU45" s="209">
        <v>0</v>
      </c>
      <c r="GV45" s="209">
        <v>0</v>
      </c>
      <c r="GW45" s="210">
        <v>9377</v>
      </c>
      <c r="GX45" s="210">
        <v>15422</v>
      </c>
      <c r="GY45" s="210">
        <v>0</v>
      </c>
      <c r="GZ45" s="210">
        <v>0</v>
      </c>
      <c r="HA45" s="210">
        <v>0</v>
      </c>
      <c r="HB45" s="210">
        <v>0</v>
      </c>
      <c r="HC45" s="210">
        <v>0</v>
      </c>
      <c r="HD45" s="210">
        <v>0</v>
      </c>
      <c r="HE45" s="210">
        <v>0</v>
      </c>
      <c r="HF45" s="210">
        <v>0</v>
      </c>
      <c r="HG45" s="210">
        <v>0</v>
      </c>
      <c r="HH45" s="210">
        <v>0</v>
      </c>
      <c r="HI45" s="210">
        <v>0</v>
      </c>
      <c r="HJ45" s="211">
        <v>926080</v>
      </c>
      <c r="HK45" s="211">
        <v>8527</v>
      </c>
      <c r="HL45" s="211">
        <v>552187</v>
      </c>
      <c r="HM45" s="211">
        <v>222754</v>
      </c>
      <c r="HN45" s="211">
        <v>940933</v>
      </c>
      <c r="HO45" s="211">
        <v>26560</v>
      </c>
      <c r="HP45" s="211">
        <v>0</v>
      </c>
      <c r="HQ45" s="211">
        <v>73110</v>
      </c>
      <c r="HR45" s="211">
        <v>64257</v>
      </c>
      <c r="HS45" s="211">
        <v>208951</v>
      </c>
      <c r="HT45" s="211">
        <v>0</v>
      </c>
      <c r="HU45" s="211">
        <v>0</v>
      </c>
      <c r="HV45" s="211">
        <v>179554</v>
      </c>
      <c r="HW45" s="212">
        <v>270553</v>
      </c>
      <c r="HX45" s="212">
        <v>8377</v>
      </c>
      <c r="HY45" s="212">
        <v>76395</v>
      </c>
      <c r="HZ45" s="212">
        <v>0</v>
      </c>
      <c r="IA45" s="212">
        <v>0</v>
      </c>
      <c r="IB45" s="212">
        <v>0</v>
      </c>
      <c r="IC45" s="212">
        <v>0</v>
      </c>
      <c r="ID45" s="212">
        <v>0</v>
      </c>
      <c r="IE45" s="212">
        <v>0</v>
      </c>
      <c r="IF45" s="212">
        <v>0</v>
      </c>
      <c r="IG45" s="212">
        <v>0</v>
      </c>
      <c r="IH45" s="212">
        <v>0</v>
      </c>
      <c r="II45" s="212">
        <v>0</v>
      </c>
      <c r="IJ45" s="213">
        <v>26369</v>
      </c>
      <c r="IK45" s="213">
        <v>0</v>
      </c>
      <c r="IL45" s="213">
        <v>0</v>
      </c>
      <c r="IM45" s="213">
        <v>0</v>
      </c>
      <c r="IN45" s="213">
        <v>0</v>
      </c>
      <c r="IO45" s="213">
        <v>0</v>
      </c>
      <c r="IP45" s="213">
        <v>0</v>
      </c>
      <c r="IQ45" s="213">
        <v>0</v>
      </c>
      <c r="IR45" s="213">
        <v>0</v>
      </c>
      <c r="IS45" s="213">
        <v>0</v>
      </c>
      <c r="IT45" s="213">
        <v>0</v>
      </c>
      <c r="IU45" s="213">
        <v>0</v>
      </c>
      <c r="IV45" s="213">
        <v>0</v>
      </c>
      <c r="IW45" s="214">
        <v>153672</v>
      </c>
      <c r="IX45" s="214">
        <v>19706</v>
      </c>
      <c r="IY45" s="214">
        <v>8425</v>
      </c>
      <c r="IZ45" s="214">
        <v>110046</v>
      </c>
      <c r="JA45" s="214">
        <v>0</v>
      </c>
      <c r="JB45" s="214">
        <v>0</v>
      </c>
      <c r="JC45" s="214">
        <v>0</v>
      </c>
      <c r="JD45" s="214">
        <v>0</v>
      </c>
      <c r="JE45" s="214">
        <v>0</v>
      </c>
      <c r="JF45" s="214">
        <v>0</v>
      </c>
      <c r="JG45" s="214">
        <v>0</v>
      </c>
      <c r="JH45" s="214">
        <v>0</v>
      </c>
      <c r="JI45" s="214">
        <v>0</v>
      </c>
      <c r="JJ45" s="215">
        <v>645078</v>
      </c>
      <c r="JK45" s="215">
        <v>209812</v>
      </c>
      <c r="JL45" s="215">
        <v>123517</v>
      </c>
      <c r="JM45" s="215">
        <v>26274</v>
      </c>
      <c r="JN45" s="215">
        <v>54738</v>
      </c>
      <c r="JO45" s="215">
        <v>15422</v>
      </c>
      <c r="JP45" s="215">
        <v>0</v>
      </c>
      <c r="JQ45" s="215">
        <v>0</v>
      </c>
      <c r="JR45" s="215">
        <v>158977</v>
      </c>
      <c r="JS45" s="215">
        <v>0</v>
      </c>
      <c r="JT45" s="215">
        <v>0</v>
      </c>
      <c r="JU45" s="215">
        <v>0</v>
      </c>
      <c r="JV45" s="215">
        <v>0</v>
      </c>
      <c r="JW45" s="216">
        <v>1749920</v>
      </c>
      <c r="JX45" s="216">
        <v>196103</v>
      </c>
      <c r="JY45" s="216">
        <v>475451</v>
      </c>
      <c r="JZ45" s="216">
        <v>391201</v>
      </c>
      <c r="KA45" s="216">
        <v>317759</v>
      </c>
      <c r="KB45" s="216">
        <v>1087066</v>
      </c>
      <c r="KC45" s="216">
        <v>50534</v>
      </c>
      <c r="KD45" s="216">
        <v>394488</v>
      </c>
      <c r="KE45" s="216">
        <v>1084147</v>
      </c>
      <c r="KF45" s="216">
        <v>616981</v>
      </c>
      <c r="KG45" s="216">
        <v>795165</v>
      </c>
      <c r="KH45" s="216">
        <v>0</v>
      </c>
      <c r="KI45" s="216">
        <v>1273667</v>
      </c>
      <c r="KJ45" s="249">
        <v>68828180</v>
      </c>
      <c r="KK45" s="249">
        <v>33644000</v>
      </c>
      <c r="KL45" s="249">
        <v>4864811</v>
      </c>
      <c r="KM45" s="249">
        <v>10638100</v>
      </c>
      <c r="KN45" s="249">
        <v>1313129</v>
      </c>
      <c r="KO45" s="249">
        <v>3611967</v>
      </c>
      <c r="KP45" s="249">
        <v>7599548</v>
      </c>
      <c r="KQ45" s="249">
        <v>0</v>
      </c>
      <c r="KR45" s="249">
        <v>575091</v>
      </c>
      <c r="KS45" s="249">
        <v>255355</v>
      </c>
      <c r="KT45" s="249">
        <v>3441760</v>
      </c>
      <c r="KU45" s="249">
        <v>1994069</v>
      </c>
      <c r="KV45" s="249">
        <v>697936</v>
      </c>
      <c r="KW45" s="249">
        <v>192421</v>
      </c>
      <c r="KX45" s="244">
        <v>36948480</v>
      </c>
      <c r="KY45" s="244">
        <v>25392730</v>
      </c>
      <c r="KZ45" s="244">
        <v>3322928</v>
      </c>
      <c r="LA45" s="244">
        <v>2024336</v>
      </c>
      <c r="LB45" s="244">
        <v>3388975</v>
      </c>
      <c r="LC45" s="244">
        <v>1271364</v>
      </c>
      <c r="LD45" s="244">
        <v>115993</v>
      </c>
      <c r="LE45" s="244">
        <v>980376</v>
      </c>
      <c r="LF45" s="244">
        <v>17449</v>
      </c>
      <c r="LG45" s="244">
        <v>327715</v>
      </c>
      <c r="LH45" s="244">
        <v>90663</v>
      </c>
      <c r="LI45" s="244">
        <v>15954</v>
      </c>
      <c r="LJ45" s="244">
        <v>32946480</v>
      </c>
      <c r="LK45" s="244">
        <v>102987</v>
      </c>
      <c r="LL45" s="244">
        <v>1014473</v>
      </c>
      <c r="LM45" s="244">
        <v>2068779</v>
      </c>
      <c r="LN45" s="244">
        <v>57909</v>
      </c>
      <c r="LO45" s="244">
        <v>29702340</v>
      </c>
    </row>
    <row r="46" spans="1:327" ht="15" x14ac:dyDescent="0.25">
      <c r="A46" s="127" t="s">
        <v>102</v>
      </c>
      <c r="B46" s="240">
        <v>15520940</v>
      </c>
      <c r="C46" s="243">
        <v>7346944</v>
      </c>
      <c r="D46" s="240">
        <v>5133745</v>
      </c>
      <c r="E46" s="240">
        <v>330346</v>
      </c>
      <c r="F46" s="240">
        <v>1691832</v>
      </c>
      <c r="G46" s="240">
        <v>1402296</v>
      </c>
      <c r="H46" s="240">
        <v>1638431</v>
      </c>
      <c r="I46" s="240">
        <v>70840</v>
      </c>
      <c r="J46" s="240">
        <v>2213199</v>
      </c>
      <c r="K46" s="240">
        <v>74490</v>
      </c>
      <c r="L46" s="240">
        <v>314749</v>
      </c>
      <c r="M46" s="240">
        <v>814670</v>
      </c>
      <c r="N46" s="240">
        <v>980160</v>
      </c>
      <c r="O46" s="240">
        <v>29130</v>
      </c>
      <c r="P46" s="240">
        <v>829581</v>
      </c>
      <c r="Q46" s="240">
        <v>16321</v>
      </c>
      <c r="R46" s="240">
        <v>240391</v>
      </c>
      <c r="S46" s="240">
        <v>410814</v>
      </c>
      <c r="T46" s="240">
        <v>162055</v>
      </c>
      <c r="U46" s="240">
        <v>0</v>
      </c>
      <c r="V46" s="195">
        <v>1862301</v>
      </c>
      <c r="W46" s="196">
        <v>63946</v>
      </c>
      <c r="X46" s="196">
        <v>0</v>
      </c>
      <c r="Y46" s="196">
        <v>38697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7">
        <v>42124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8">
        <v>26084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198">
        <v>0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199">
        <v>5379</v>
      </c>
      <c r="BK46" s="199">
        <v>0</v>
      </c>
      <c r="BL46" s="199">
        <v>0</v>
      </c>
      <c r="BM46" s="199">
        <v>0</v>
      </c>
      <c r="BN46" s="199">
        <v>0</v>
      </c>
      <c r="BO46" s="199">
        <v>0</v>
      </c>
      <c r="BP46" s="199">
        <v>0</v>
      </c>
      <c r="BQ46" s="199">
        <v>0</v>
      </c>
      <c r="BR46" s="199">
        <v>0</v>
      </c>
      <c r="BS46" s="199">
        <v>0</v>
      </c>
      <c r="BT46" s="199">
        <v>0</v>
      </c>
      <c r="BU46" s="199">
        <v>0</v>
      </c>
      <c r="BV46" s="199">
        <v>0</v>
      </c>
      <c r="BW46" s="200">
        <v>9948</v>
      </c>
      <c r="BX46" s="200">
        <v>0</v>
      </c>
      <c r="BY46" s="200">
        <v>0</v>
      </c>
      <c r="BZ46" s="200">
        <v>0</v>
      </c>
      <c r="CA46" s="200">
        <v>0</v>
      </c>
      <c r="CB46" s="200">
        <v>0</v>
      </c>
      <c r="CC46" s="200">
        <v>0</v>
      </c>
      <c r="CD46" s="200">
        <v>0</v>
      </c>
      <c r="CE46" s="200">
        <v>0</v>
      </c>
      <c r="CF46" s="200">
        <v>0</v>
      </c>
      <c r="CG46" s="200">
        <v>0</v>
      </c>
      <c r="CH46" s="200">
        <v>0</v>
      </c>
      <c r="CI46" s="200">
        <v>0</v>
      </c>
      <c r="CJ46" s="201">
        <v>57054</v>
      </c>
      <c r="CK46" s="201">
        <v>0</v>
      </c>
      <c r="CL46" s="201">
        <v>6140</v>
      </c>
      <c r="CM46" s="201">
        <v>0</v>
      </c>
      <c r="CN46" s="201">
        <v>0</v>
      </c>
      <c r="CO46" s="201">
        <v>0</v>
      </c>
      <c r="CP46" s="201">
        <v>0</v>
      </c>
      <c r="CQ46" s="201">
        <v>0</v>
      </c>
      <c r="CR46" s="201">
        <v>0</v>
      </c>
      <c r="CS46" s="201">
        <v>0</v>
      </c>
      <c r="CT46" s="201">
        <v>0</v>
      </c>
      <c r="CU46" s="201">
        <v>0</v>
      </c>
      <c r="CV46" s="201">
        <v>0</v>
      </c>
      <c r="CW46" s="202">
        <v>0</v>
      </c>
      <c r="CX46" s="202">
        <v>0</v>
      </c>
      <c r="CY46" s="202">
        <v>0</v>
      </c>
      <c r="CZ46" s="202">
        <v>0</v>
      </c>
      <c r="DA46" s="202">
        <v>0</v>
      </c>
      <c r="DB46" s="202">
        <v>0</v>
      </c>
      <c r="DC46" s="202">
        <v>0</v>
      </c>
      <c r="DD46" s="202">
        <v>0</v>
      </c>
      <c r="DE46" s="202">
        <v>0</v>
      </c>
      <c r="DF46" s="202">
        <v>0</v>
      </c>
      <c r="DG46" s="202">
        <v>0</v>
      </c>
      <c r="DH46" s="202">
        <v>0</v>
      </c>
      <c r="DI46" s="202">
        <v>0</v>
      </c>
      <c r="DJ46" s="203">
        <v>0</v>
      </c>
      <c r="DK46" s="203">
        <v>0</v>
      </c>
      <c r="DL46" s="203">
        <v>0</v>
      </c>
      <c r="DM46" s="203">
        <v>0</v>
      </c>
      <c r="DN46" s="203">
        <v>0</v>
      </c>
      <c r="DO46" s="203">
        <v>0</v>
      </c>
      <c r="DP46" s="203">
        <v>0</v>
      </c>
      <c r="DQ46" s="203">
        <v>0</v>
      </c>
      <c r="DR46" s="203">
        <v>0</v>
      </c>
      <c r="DS46" s="203">
        <v>0</v>
      </c>
      <c r="DT46" s="203">
        <v>0</v>
      </c>
      <c r="DU46" s="203">
        <v>0</v>
      </c>
      <c r="DV46" s="203">
        <v>0</v>
      </c>
      <c r="DW46" s="204">
        <v>17183</v>
      </c>
      <c r="DX46" s="204">
        <v>0</v>
      </c>
      <c r="DY46" s="204">
        <v>0</v>
      </c>
      <c r="DZ46" s="204">
        <v>0</v>
      </c>
      <c r="EA46" s="204">
        <v>0</v>
      </c>
      <c r="EB46" s="204">
        <v>0</v>
      </c>
      <c r="EC46" s="204">
        <v>0</v>
      </c>
      <c r="ED46" s="204">
        <v>0</v>
      </c>
      <c r="EE46" s="204">
        <v>0</v>
      </c>
      <c r="EF46" s="204">
        <v>0</v>
      </c>
      <c r="EG46" s="204">
        <v>0</v>
      </c>
      <c r="EH46" s="204">
        <v>0</v>
      </c>
      <c r="EI46" s="204">
        <v>0</v>
      </c>
      <c r="EJ46" s="205">
        <v>13327</v>
      </c>
      <c r="EK46" s="205">
        <v>0</v>
      </c>
      <c r="EL46" s="205">
        <v>0</v>
      </c>
      <c r="EM46" s="205">
        <v>0</v>
      </c>
      <c r="EN46" s="205">
        <v>0</v>
      </c>
      <c r="EO46" s="205">
        <v>0</v>
      </c>
      <c r="EP46" s="205">
        <v>0</v>
      </c>
      <c r="EQ46" s="205">
        <v>0</v>
      </c>
      <c r="ER46" s="205">
        <v>0</v>
      </c>
      <c r="ES46" s="205">
        <v>0</v>
      </c>
      <c r="ET46" s="205">
        <v>0</v>
      </c>
      <c r="EU46" s="205">
        <v>0</v>
      </c>
      <c r="EV46" s="205">
        <v>0</v>
      </c>
      <c r="EW46" s="206">
        <v>53262</v>
      </c>
      <c r="EX46" s="206">
        <v>0</v>
      </c>
      <c r="EY46" s="206">
        <v>0</v>
      </c>
      <c r="EZ46" s="206">
        <v>0</v>
      </c>
      <c r="FA46" s="206">
        <v>0</v>
      </c>
      <c r="FB46" s="206">
        <v>0</v>
      </c>
      <c r="FC46" s="206">
        <v>0</v>
      </c>
      <c r="FD46" s="206">
        <v>0</v>
      </c>
      <c r="FE46" s="206">
        <v>0</v>
      </c>
      <c r="FF46" s="206">
        <v>0</v>
      </c>
      <c r="FG46" s="206">
        <v>0</v>
      </c>
      <c r="FH46" s="206">
        <v>0</v>
      </c>
      <c r="FI46" s="206">
        <v>0</v>
      </c>
      <c r="FJ46" s="207">
        <v>6854</v>
      </c>
      <c r="FK46" s="207">
        <v>0</v>
      </c>
      <c r="FL46" s="207">
        <v>0</v>
      </c>
      <c r="FM46" s="207">
        <v>0</v>
      </c>
      <c r="FN46" s="207">
        <v>0</v>
      </c>
      <c r="FO46" s="207">
        <v>0</v>
      </c>
      <c r="FP46" s="207">
        <v>0</v>
      </c>
      <c r="FQ46" s="207">
        <v>0</v>
      </c>
      <c r="FR46" s="207">
        <v>0</v>
      </c>
      <c r="FS46" s="207">
        <v>0</v>
      </c>
      <c r="FT46" s="207">
        <v>0</v>
      </c>
      <c r="FU46" s="207">
        <v>0</v>
      </c>
      <c r="FV46" s="207">
        <v>0</v>
      </c>
      <c r="FW46" s="208">
        <v>0</v>
      </c>
      <c r="FX46" s="208">
        <v>13708</v>
      </c>
      <c r="FY46" s="208">
        <v>0</v>
      </c>
      <c r="FZ46" s="208">
        <v>0</v>
      </c>
      <c r="GA46" s="208">
        <v>28559</v>
      </c>
      <c r="GB46" s="208">
        <v>0</v>
      </c>
      <c r="GC46" s="208">
        <v>0</v>
      </c>
      <c r="GD46" s="208">
        <v>0</v>
      </c>
      <c r="GE46" s="208">
        <v>0</v>
      </c>
      <c r="GF46" s="208">
        <v>0</v>
      </c>
      <c r="GG46" s="208">
        <v>0</v>
      </c>
      <c r="GH46" s="208">
        <v>0</v>
      </c>
      <c r="GI46" s="208">
        <v>0</v>
      </c>
      <c r="GJ46" s="209">
        <v>11376</v>
      </c>
      <c r="GK46" s="209">
        <v>0</v>
      </c>
      <c r="GL46" s="209">
        <v>0</v>
      </c>
      <c r="GM46" s="209">
        <v>0</v>
      </c>
      <c r="GN46" s="209">
        <v>0</v>
      </c>
      <c r="GO46" s="209">
        <v>0</v>
      </c>
      <c r="GP46" s="209">
        <v>0</v>
      </c>
      <c r="GQ46" s="209">
        <v>0</v>
      </c>
      <c r="GR46" s="209">
        <v>0</v>
      </c>
      <c r="GS46" s="209">
        <v>0</v>
      </c>
      <c r="GT46" s="209">
        <v>0</v>
      </c>
      <c r="GU46" s="209">
        <v>0</v>
      </c>
      <c r="GV46" s="209">
        <v>0</v>
      </c>
      <c r="GW46" s="210">
        <v>0</v>
      </c>
      <c r="GX46" s="210">
        <v>0</v>
      </c>
      <c r="GY46" s="210">
        <v>0</v>
      </c>
      <c r="GZ46" s="210">
        <v>0</v>
      </c>
      <c r="HA46" s="210">
        <v>0</v>
      </c>
      <c r="HB46" s="210">
        <v>0</v>
      </c>
      <c r="HC46" s="210">
        <v>0</v>
      </c>
      <c r="HD46" s="210">
        <v>0</v>
      </c>
      <c r="HE46" s="210">
        <v>0</v>
      </c>
      <c r="HF46" s="210">
        <v>0</v>
      </c>
      <c r="HG46" s="210">
        <v>0</v>
      </c>
      <c r="HH46" s="210">
        <v>0</v>
      </c>
      <c r="HI46" s="210">
        <v>0</v>
      </c>
      <c r="HJ46" s="211">
        <v>70492</v>
      </c>
      <c r="HK46" s="211">
        <v>8527</v>
      </c>
      <c r="HL46" s="211">
        <v>180968</v>
      </c>
      <c r="HM46" s="211">
        <v>0</v>
      </c>
      <c r="HN46" s="211">
        <v>20467</v>
      </c>
      <c r="HO46" s="211">
        <v>0</v>
      </c>
      <c r="HP46" s="211">
        <v>0</v>
      </c>
      <c r="HQ46" s="211">
        <v>0</v>
      </c>
      <c r="HR46" s="211">
        <v>0</v>
      </c>
      <c r="HS46" s="211">
        <v>0</v>
      </c>
      <c r="HT46" s="211">
        <v>0</v>
      </c>
      <c r="HU46" s="211">
        <v>0</v>
      </c>
      <c r="HV46" s="211">
        <v>144236</v>
      </c>
      <c r="HW46" s="212">
        <v>9996</v>
      </c>
      <c r="HX46" s="212">
        <v>0</v>
      </c>
      <c r="HY46" s="212">
        <v>24561</v>
      </c>
      <c r="HZ46" s="212">
        <v>0</v>
      </c>
      <c r="IA46" s="212">
        <v>0</v>
      </c>
      <c r="IB46" s="212">
        <v>0</v>
      </c>
      <c r="IC46" s="212">
        <v>0</v>
      </c>
      <c r="ID46" s="212">
        <v>0</v>
      </c>
      <c r="IE46" s="212">
        <v>0</v>
      </c>
      <c r="IF46" s="212">
        <v>0</v>
      </c>
      <c r="IG46" s="212">
        <v>0</v>
      </c>
      <c r="IH46" s="212">
        <v>0</v>
      </c>
      <c r="II46" s="212">
        <v>0</v>
      </c>
      <c r="IJ46" s="213">
        <v>0</v>
      </c>
      <c r="IK46" s="213">
        <v>0</v>
      </c>
      <c r="IL46" s="213">
        <v>0</v>
      </c>
      <c r="IM46" s="213">
        <v>0</v>
      </c>
      <c r="IN46" s="213">
        <v>0</v>
      </c>
      <c r="IO46" s="213">
        <v>0</v>
      </c>
      <c r="IP46" s="213">
        <v>0</v>
      </c>
      <c r="IQ46" s="213">
        <v>0</v>
      </c>
      <c r="IR46" s="213">
        <v>0</v>
      </c>
      <c r="IS46" s="213">
        <v>0</v>
      </c>
      <c r="IT46" s="213">
        <v>0</v>
      </c>
      <c r="IU46" s="213">
        <v>0</v>
      </c>
      <c r="IV46" s="213">
        <v>0</v>
      </c>
      <c r="IW46" s="214">
        <v>0</v>
      </c>
      <c r="IX46" s="214">
        <v>0</v>
      </c>
      <c r="IY46" s="214">
        <v>0</v>
      </c>
      <c r="IZ46" s="214">
        <v>0</v>
      </c>
      <c r="JA46" s="214">
        <v>0</v>
      </c>
      <c r="JB46" s="214">
        <v>0</v>
      </c>
      <c r="JC46" s="214">
        <v>0</v>
      </c>
      <c r="JD46" s="214">
        <v>0</v>
      </c>
      <c r="JE46" s="214">
        <v>0</v>
      </c>
      <c r="JF46" s="214">
        <v>0</v>
      </c>
      <c r="JG46" s="214">
        <v>0</v>
      </c>
      <c r="JH46" s="214">
        <v>0</v>
      </c>
      <c r="JI46" s="214">
        <v>0</v>
      </c>
      <c r="JJ46" s="215">
        <v>80155</v>
      </c>
      <c r="JK46" s="215">
        <v>0</v>
      </c>
      <c r="JL46" s="215">
        <v>0</v>
      </c>
      <c r="JM46" s="215">
        <v>0</v>
      </c>
      <c r="JN46" s="215">
        <v>0</v>
      </c>
      <c r="JO46" s="215">
        <v>0</v>
      </c>
      <c r="JP46" s="215">
        <v>0</v>
      </c>
      <c r="JQ46" s="215">
        <v>0</v>
      </c>
      <c r="JR46" s="215">
        <v>0</v>
      </c>
      <c r="JS46" s="215">
        <v>0</v>
      </c>
      <c r="JT46" s="215">
        <v>0</v>
      </c>
      <c r="JU46" s="215">
        <v>0</v>
      </c>
      <c r="JV46" s="215">
        <v>0</v>
      </c>
      <c r="JW46" s="216">
        <v>321956</v>
      </c>
      <c r="JX46" s="216">
        <v>5712</v>
      </c>
      <c r="JY46" s="216">
        <v>44552</v>
      </c>
      <c r="JZ46" s="216">
        <v>44552</v>
      </c>
      <c r="KA46" s="216">
        <v>20467</v>
      </c>
      <c r="KB46" s="216">
        <v>114572</v>
      </c>
      <c r="KC46" s="216">
        <v>0</v>
      </c>
      <c r="KD46" s="216">
        <v>45690</v>
      </c>
      <c r="KE46" s="216">
        <v>89008</v>
      </c>
      <c r="KF46" s="216">
        <v>0</v>
      </c>
      <c r="KG46" s="216">
        <v>0</v>
      </c>
      <c r="KH46" s="216">
        <v>0</v>
      </c>
      <c r="KI46" s="216">
        <v>242749</v>
      </c>
      <c r="KJ46" s="249">
        <v>2921469</v>
      </c>
      <c r="KK46" s="249">
        <v>376413</v>
      </c>
      <c r="KL46" s="249">
        <v>279906</v>
      </c>
      <c r="KM46" s="249">
        <v>674770</v>
      </c>
      <c r="KN46" s="249">
        <v>233173</v>
      </c>
      <c r="KO46" s="249">
        <v>29790</v>
      </c>
      <c r="KP46" s="249">
        <v>438924</v>
      </c>
      <c r="KQ46" s="249">
        <v>0</v>
      </c>
      <c r="KR46" s="249">
        <v>55637</v>
      </c>
      <c r="KS46" s="249">
        <v>0</v>
      </c>
      <c r="KT46" s="249">
        <v>681771</v>
      </c>
      <c r="KU46" s="249">
        <v>142917</v>
      </c>
      <c r="KV46" s="249">
        <v>8168</v>
      </c>
      <c r="KW46" s="249">
        <v>0</v>
      </c>
      <c r="KX46" s="244">
        <v>1672848</v>
      </c>
      <c r="KY46" s="244">
        <v>272668</v>
      </c>
      <c r="KZ46" s="244">
        <v>393907</v>
      </c>
      <c r="LA46" s="244">
        <v>561307</v>
      </c>
      <c r="LB46" s="244">
        <v>262416</v>
      </c>
      <c r="LC46" s="244">
        <v>99346</v>
      </c>
      <c r="LD46" s="244">
        <v>0</v>
      </c>
      <c r="LE46" s="244">
        <v>79090</v>
      </c>
      <c r="LF46" s="244">
        <v>0</v>
      </c>
      <c r="LG46" s="244">
        <v>4112</v>
      </c>
      <c r="LH46" s="244">
        <v>0</v>
      </c>
      <c r="LI46" s="244">
        <v>0</v>
      </c>
      <c r="LJ46" s="244">
        <v>895641</v>
      </c>
      <c r="LK46" s="244">
        <v>9261</v>
      </c>
      <c r="LL46" s="244">
        <v>51549</v>
      </c>
      <c r="LM46" s="244">
        <v>196155</v>
      </c>
      <c r="LN46" s="244">
        <v>0</v>
      </c>
      <c r="LO46" s="244">
        <v>638676</v>
      </c>
    </row>
    <row r="47" spans="1:327" ht="15" x14ac:dyDescent="0.25">
      <c r="A47" s="127" t="s">
        <v>103</v>
      </c>
      <c r="B47" s="240">
        <v>26233270</v>
      </c>
      <c r="C47" s="243">
        <v>10703030</v>
      </c>
      <c r="D47" s="240">
        <v>7253512</v>
      </c>
      <c r="E47" s="240">
        <v>475928</v>
      </c>
      <c r="F47" s="240">
        <v>2473393</v>
      </c>
      <c r="G47" s="240">
        <v>1906462</v>
      </c>
      <c r="H47" s="240">
        <v>2311461</v>
      </c>
      <c r="I47" s="240">
        <v>86268</v>
      </c>
      <c r="J47" s="240">
        <v>3449522</v>
      </c>
      <c r="K47" s="240">
        <v>172409</v>
      </c>
      <c r="L47" s="240">
        <v>169272</v>
      </c>
      <c r="M47" s="240">
        <v>1237059</v>
      </c>
      <c r="N47" s="240">
        <v>1870782</v>
      </c>
      <c r="O47" s="240">
        <v>0</v>
      </c>
      <c r="P47" s="240">
        <v>2109088</v>
      </c>
      <c r="Q47" s="240">
        <v>221173</v>
      </c>
      <c r="R47" s="240">
        <v>1049770</v>
      </c>
      <c r="S47" s="240">
        <v>492663</v>
      </c>
      <c r="T47" s="240">
        <v>345482</v>
      </c>
      <c r="U47" s="240">
        <v>0</v>
      </c>
      <c r="V47" s="195">
        <v>3692921</v>
      </c>
      <c r="W47" s="196">
        <v>87612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7">
        <v>371077</v>
      </c>
      <c r="AK47" s="197">
        <v>0</v>
      </c>
      <c r="AL47" s="197">
        <v>20848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8">
        <v>8901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198">
        <v>0</v>
      </c>
      <c r="BD47" s="198">
        <v>0</v>
      </c>
      <c r="BE47" s="198">
        <v>0</v>
      </c>
      <c r="BF47" s="198">
        <v>0</v>
      </c>
      <c r="BG47" s="198">
        <v>167123</v>
      </c>
      <c r="BH47" s="198">
        <v>0</v>
      </c>
      <c r="BI47" s="198">
        <v>0</v>
      </c>
      <c r="BJ47" s="199">
        <v>0</v>
      </c>
      <c r="BK47" s="199">
        <v>0</v>
      </c>
      <c r="BL47" s="199">
        <v>0</v>
      </c>
      <c r="BM47" s="199">
        <v>0</v>
      </c>
      <c r="BN47" s="199">
        <v>0</v>
      </c>
      <c r="BO47" s="199">
        <v>0</v>
      </c>
      <c r="BP47" s="199">
        <v>0</v>
      </c>
      <c r="BQ47" s="199">
        <v>0</v>
      </c>
      <c r="BR47" s="199">
        <v>0</v>
      </c>
      <c r="BS47" s="199">
        <v>0</v>
      </c>
      <c r="BT47" s="199">
        <v>0</v>
      </c>
      <c r="BU47" s="199">
        <v>0</v>
      </c>
      <c r="BV47" s="199">
        <v>0</v>
      </c>
      <c r="BW47" s="200">
        <v>12471</v>
      </c>
      <c r="BX47" s="200">
        <v>0</v>
      </c>
      <c r="BY47" s="200">
        <v>0</v>
      </c>
      <c r="BZ47" s="200">
        <v>0</v>
      </c>
      <c r="CA47" s="200">
        <v>0</v>
      </c>
      <c r="CB47" s="200">
        <v>0</v>
      </c>
      <c r="CC47" s="200">
        <v>0</v>
      </c>
      <c r="CD47" s="200">
        <v>0</v>
      </c>
      <c r="CE47" s="200">
        <v>0</v>
      </c>
      <c r="CF47" s="200">
        <v>0</v>
      </c>
      <c r="CG47" s="200">
        <v>0</v>
      </c>
      <c r="CH47" s="200">
        <v>0</v>
      </c>
      <c r="CI47" s="200">
        <v>0</v>
      </c>
      <c r="CJ47" s="201">
        <v>45251</v>
      </c>
      <c r="CK47" s="201">
        <v>0</v>
      </c>
      <c r="CL47" s="201">
        <v>28691</v>
      </c>
      <c r="CM47" s="201">
        <v>0</v>
      </c>
      <c r="CN47" s="201">
        <v>0</v>
      </c>
      <c r="CO47" s="201">
        <v>0</v>
      </c>
      <c r="CP47" s="201">
        <v>0</v>
      </c>
      <c r="CQ47" s="201">
        <v>0</v>
      </c>
      <c r="CR47" s="201">
        <v>0</v>
      </c>
      <c r="CS47" s="201">
        <v>0</v>
      </c>
      <c r="CT47" s="201">
        <v>0</v>
      </c>
      <c r="CU47" s="201">
        <v>0</v>
      </c>
      <c r="CV47" s="201">
        <v>0</v>
      </c>
      <c r="CW47" s="202">
        <v>0</v>
      </c>
      <c r="CX47" s="202">
        <v>0</v>
      </c>
      <c r="CY47" s="202">
        <v>0</v>
      </c>
      <c r="CZ47" s="202">
        <v>0</v>
      </c>
      <c r="DA47" s="202">
        <v>0</v>
      </c>
      <c r="DB47" s="202">
        <v>0</v>
      </c>
      <c r="DC47" s="202">
        <v>0</v>
      </c>
      <c r="DD47" s="202">
        <v>0</v>
      </c>
      <c r="DE47" s="202">
        <v>0</v>
      </c>
      <c r="DF47" s="202">
        <v>0</v>
      </c>
      <c r="DG47" s="202">
        <v>0</v>
      </c>
      <c r="DH47" s="202">
        <v>0</v>
      </c>
      <c r="DI47" s="202">
        <v>0</v>
      </c>
      <c r="DJ47" s="203">
        <v>0</v>
      </c>
      <c r="DK47" s="203">
        <v>0</v>
      </c>
      <c r="DL47" s="203">
        <v>35339</v>
      </c>
      <c r="DM47" s="203">
        <v>0</v>
      </c>
      <c r="DN47" s="203">
        <v>0</v>
      </c>
      <c r="DO47" s="203">
        <v>0</v>
      </c>
      <c r="DP47" s="203">
        <v>0</v>
      </c>
      <c r="DQ47" s="203">
        <v>0</v>
      </c>
      <c r="DR47" s="203">
        <v>0</v>
      </c>
      <c r="DS47" s="203">
        <v>0</v>
      </c>
      <c r="DT47" s="203">
        <v>0</v>
      </c>
      <c r="DU47" s="203">
        <v>0</v>
      </c>
      <c r="DV47" s="203">
        <v>0</v>
      </c>
      <c r="DW47" s="204">
        <v>47484</v>
      </c>
      <c r="DX47" s="204">
        <v>0</v>
      </c>
      <c r="DY47" s="204">
        <v>0</v>
      </c>
      <c r="DZ47" s="204">
        <v>27508</v>
      </c>
      <c r="EA47" s="204">
        <v>0</v>
      </c>
      <c r="EB47" s="204">
        <v>577446</v>
      </c>
      <c r="EC47" s="204">
        <v>383268</v>
      </c>
      <c r="ED47" s="204">
        <v>0</v>
      </c>
      <c r="EE47" s="204">
        <v>329112</v>
      </c>
      <c r="EF47" s="204">
        <v>0</v>
      </c>
      <c r="EG47" s="204">
        <v>0</v>
      </c>
      <c r="EH47" s="204">
        <v>0</v>
      </c>
      <c r="EI47" s="204">
        <v>0</v>
      </c>
      <c r="EJ47" s="205">
        <v>0</v>
      </c>
      <c r="EK47" s="205">
        <v>0</v>
      </c>
      <c r="EL47" s="205">
        <v>0</v>
      </c>
      <c r="EM47" s="205">
        <v>0</v>
      </c>
      <c r="EN47" s="205">
        <v>0</v>
      </c>
      <c r="EO47" s="205">
        <v>0</v>
      </c>
      <c r="EP47" s="205">
        <v>0</v>
      </c>
      <c r="EQ47" s="205">
        <v>0</v>
      </c>
      <c r="ER47" s="205">
        <v>0</v>
      </c>
      <c r="ES47" s="205">
        <v>0</v>
      </c>
      <c r="ET47" s="205">
        <v>0</v>
      </c>
      <c r="EU47" s="205">
        <v>0</v>
      </c>
      <c r="EV47" s="205">
        <v>0</v>
      </c>
      <c r="EW47" s="206">
        <v>15124</v>
      </c>
      <c r="EX47" s="206">
        <v>0</v>
      </c>
      <c r="EY47" s="206">
        <v>0</v>
      </c>
      <c r="EZ47" s="206">
        <v>0</v>
      </c>
      <c r="FA47" s="206">
        <v>0</v>
      </c>
      <c r="FB47" s="206">
        <v>0</v>
      </c>
      <c r="FC47" s="206">
        <v>0</v>
      </c>
      <c r="FD47" s="206">
        <v>0</v>
      </c>
      <c r="FE47" s="206">
        <v>0</v>
      </c>
      <c r="FF47" s="206">
        <v>0</v>
      </c>
      <c r="FG47" s="206">
        <v>0</v>
      </c>
      <c r="FH47" s="206">
        <v>0</v>
      </c>
      <c r="FI47" s="206">
        <v>0</v>
      </c>
      <c r="FJ47" s="207">
        <v>0</v>
      </c>
      <c r="FK47" s="207">
        <v>0</v>
      </c>
      <c r="FL47" s="207">
        <v>0</v>
      </c>
      <c r="FM47" s="207">
        <v>0</v>
      </c>
      <c r="FN47" s="207">
        <v>0</v>
      </c>
      <c r="FO47" s="207">
        <v>0</v>
      </c>
      <c r="FP47" s="207">
        <v>0</v>
      </c>
      <c r="FQ47" s="207">
        <v>0</v>
      </c>
      <c r="FR47" s="207">
        <v>0</v>
      </c>
      <c r="FS47" s="207">
        <v>0</v>
      </c>
      <c r="FT47" s="207">
        <v>0</v>
      </c>
      <c r="FU47" s="207">
        <v>0</v>
      </c>
      <c r="FV47" s="207">
        <v>0</v>
      </c>
      <c r="FW47" s="208">
        <v>32414</v>
      </c>
      <c r="FX47" s="208">
        <v>0</v>
      </c>
      <c r="FY47" s="208">
        <v>0</v>
      </c>
      <c r="FZ47" s="208">
        <v>0</v>
      </c>
      <c r="GA47" s="208">
        <v>0</v>
      </c>
      <c r="GB47" s="208">
        <v>0</v>
      </c>
      <c r="GC47" s="208">
        <v>0</v>
      </c>
      <c r="GD47" s="208">
        <v>0</v>
      </c>
      <c r="GE47" s="208">
        <v>0</v>
      </c>
      <c r="GF47" s="208">
        <v>0</v>
      </c>
      <c r="GG47" s="208">
        <v>0</v>
      </c>
      <c r="GH47" s="208">
        <v>0</v>
      </c>
      <c r="GI47" s="208">
        <v>0</v>
      </c>
      <c r="GJ47" s="209">
        <v>13327</v>
      </c>
      <c r="GK47" s="209">
        <v>0</v>
      </c>
      <c r="GL47" s="209">
        <v>0</v>
      </c>
      <c r="GM47" s="209">
        <v>0</v>
      </c>
      <c r="GN47" s="209">
        <v>0</v>
      </c>
      <c r="GO47" s="209">
        <v>0</v>
      </c>
      <c r="GP47" s="209">
        <v>0</v>
      </c>
      <c r="GQ47" s="209">
        <v>0</v>
      </c>
      <c r="GR47" s="209">
        <v>0</v>
      </c>
      <c r="GS47" s="209">
        <v>0</v>
      </c>
      <c r="GT47" s="209">
        <v>0</v>
      </c>
      <c r="GU47" s="209">
        <v>0</v>
      </c>
      <c r="GV47" s="209">
        <v>0</v>
      </c>
      <c r="GW47" s="210">
        <v>0</v>
      </c>
      <c r="GX47" s="210">
        <v>0</v>
      </c>
      <c r="GY47" s="210">
        <v>0</v>
      </c>
      <c r="GZ47" s="210">
        <v>0</v>
      </c>
      <c r="HA47" s="210">
        <v>0</v>
      </c>
      <c r="HB47" s="210">
        <v>0</v>
      </c>
      <c r="HC47" s="210">
        <v>0</v>
      </c>
      <c r="HD47" s="210">
        <v>0</v>
      </c>
      <c r="HE47" s="210">
        <v>0</v>
      </c>
      <c r="HF47" s="210">
        <v>0</v>
      </c>
      <c r="HG47" s="210">
        <v>0</v>
      </c>
      <c r="HH47" s="210">
        <v>0</v>
      </c>
      <c r="HI47" s="210">
        <v>0</v>
      </c>
      <c r="HJ47" s="211">
        <v>107131</v>
      </c>
      <c r="HK47" s="211">
        <v>0</v>
      </c>
      <c r="HL47" s="211">
        <v>23847</v>
      </c>
      <c r="HM47" s="211">
        <v>81201</v>
      </c>
      <c r="HN47" s="211">
        <v>38554</v>
      </c>
      <c r="HO47" s="211">
        <v>0</v>
      </c>
      <c r="HP47" s="211">
        <v>0</v>
      </c>
      <c r="HQ47" s="211">
        <v>0</v>
      </c>
      <c r="HR47" s="211">
        <v>0</v>
      </c>
      <c r="HS47" s="211">
        <v>0</v>
      </c>
      <c r="HT47" s="211">
        <v>0</v>
      </c>
      <c r="HU47" s="211">
        <v>0</v>
      </c>
      <c r="HV47" s="211">
        <v>0</v>
      </c>
      <c r="HW47" s="212">
        <v>92816</v>
      </c>
      <c r="HX47" s="212">
        <v>0</v>
      </c>
      <c r="HY47" s="212">
        <v>0</v>
      </c>
      <c r="HZ47" s="212">
        <v>0</v>
      </c>
      <c r="IA47" s="212">
        <v>0</v>
      </c>
      <c r="IB47" s="212">
        <v>0</v>
      </c>
      <c r="IC47" s="212">
        <v>0</v>
      </c>
      <c r="ID47" s="212">
        <v>0</v>
      </c>
      <c r="IE47" s="212">
        <v>0</v>
      </c>
      <c r="IF47" s="212">
        <v>0</v>
      </c>
      <c r="IG47" s="212">
        <v>0</v>
      </c>
      <c r="IH47" s="212">
        <v>0</v>
      </c>
      <c r="II47" s="212">
        <v>0</v>
      </c>
      <c r="IJ47" s="213">
        <v>0</v>
      </c>
      <c r="IK47" s="213">
        <v>0</v>
      </c>
      <c r="IL47" s="213">
        <v>0</v>
      </c>
      <c r="IM47" s="213">
        <v>0</v>
      </c>
      <c r="IN47" s="213">
        <v>0</v>
      </c>
      <c r="IO47" s="213">
        <v>0</v>
      </c>
      <c r="IP47" s="213">
        <v>0</v>
      </c>
      <c r="IQ47" s="213">
        <v>0</v>
      </c>
      <c r="IR47" s="213">
        <v>0</v>
      </c>
      <c r="IS47" s="213">
        <v>0</v>
      </c>
      <c r="IT47" s="213">
        <v>0</v>
      </c>
      <c r="IU47" s="213">
        <v>0</v>
      </c>
      <c r="IV47" s="213">
        <v>0</v>
      </c>
      <c r="IW47" s="214">
        <v>4998</v>
      </c>
      <c r="IX47" s="214">
        <v>0</v>
      </c>
      <c r="IY47" s="214">
        <v>0</v>
      </c>
      <c r="IZ47" s="214">
        <v>30843</v>
      </c>
      <c r="JA47" s="214">
        <v>0</v>
      </c>
      <c r="JB47" s="214">
        <v>0</v>
      </c>
      <c r="JC47" s="214">
        <v>0</v>
      </c>
      <c r="JD47" s="214">
        <v>0</v>
      </c>
      <c r="JE47" s="214">
        <v>0</v>
      </c>
      <c r="JF47" s="214">
        <v>0</v>
      </c>
      <c r="JG47" s="214">
        <v>0</v>
      </c>
      <c r="JH47" s="214">
        <v>0</v>
      </c>
      <c r="JI47" s="214">
        <v>0</v>
      </c>
      <c r="JJ47" s="215">
        <v>306847</v>
      </c>
      <c r="JK47" s="215">
        <v>15517</v>
      </c>
      <c r="JL47" s="215">
        <v>0</v>
      </c>
      <c r="JM47" s="215">
        <v>0</v>
      </c>
      <c r="JN47" s="215">
        <v>0</v>
      </c>
      <c r="JO47" s="215">
        <v>0</v>
      </c>
      <c r="JP47" s="215">
        <v>0</v>
      </c>
      <c r="JQ47" s="215">
        <v>0</v>
      </c>
      <c r="JR47" s="215">
        <v>0</v>
      </c>
      <c r="JS47" s="215">
        <v>0</v>
      </c>
      <c r="JT47" s="215">
        <v>0</v>
      </c>
      <c r="JU47" s="215">
        <v>0</v>
      </c>
      <c r="JV47" s="215">
        <v>0</v>
      </c>
      <c r="JW47" s="216">
        <v>188397</v>
      </c>
      <c r="JX47" s="216">
        <v>32747</v>
      </c>
      <c r="JY47" s="216">
        <v>23989</v>
      </c>
      <c r="JZ47" s="216">
        <v>0</v>
      </c>
      <c r="KA47" s="216">
        <v>0</v>
      </c>
      <c r="KB47" s="216">
        <v>350545</v>
      </c>
      <c r="KC47" s="216">
        <v>0</v>
      </c>
      <c r="KD47" s="216">
        <v>0</v>
      </c>
      <c r="KE47" s="216">
        <v>68422</v>
      </c>
      <c r="KF47" s="216">
        <v>0</v>
      </c>
      <c r="KG47" s="216">
        <v>0</v>
      </c>
      <c r="KH47" s="216">
        <v>0</v>
      </c>
      <c r="KI47" s="216">
        <v>124070</v>
      </c>
      <c r="KJ47" s="249">
        <v>5831278</v>
      </c>
      <c r="KK47" s="249">
        <v>1105124</v>
      </c>
      <c r="KL47" s="249">
        <v>645377</v>
      </c>
      <c r="KM47" s="249">
        <v>1355790</v>
      </c>
      <c r="KN47" s="249">
        <v>416706</v>
      </c>
      <c r="KO47" s="249">
        <v>483320</v>
      </c>
      <c r="KP47" s="249">
        <v>798830</v>
      </c>
      <c r="KQ47" s="249">
        <v>0</v>
      </c>
      <c r="KR47" s="249">
        <v>22464</v>
      </c>
      <c r="KS47" s="249">
        <v>42322</v>
      </c>
      <c r="KT47" s="249">
        <v>632404</v>
      </c>
      <c r="KU47" s="249">
        <v>245880</v>
      </c>
      <c r="KV47" s="249">
        <v>14253</v>
      </c>
      <c r="KW47" s="249">
        <v>68808</v>
      </c>
      <c r="KX47" s="244">
        <v>2876832</v>
      </c>
      <c r="KY47" s="244">
        <v>855652</v>
      </c>
      <c r="KZ47" s="244">
        <v>418407</v>
      </c>
      <c r="LA47" s="244">
        <v>97647</v>
      </c>
      <c r="LB47" s="244">
        <v>989769</v>
      </c>
      <c r="LC47" s="244">
        <v>352210</v>
      </c>
      <c r="LD47" s="244">
        <v>0</v>
      </c>
      <c r="LE47" s="244">
        <v>118252</v>
      </c>
      <c r="LF47" s="244">
        <v>0</v>
      </c>
      <c r="LG47" s="244">
        <v>27246</v>
      </c>
      <c r="LH47" s="244">
        <v>17649</v>
      </c>
      <c r="LI47" s="244">
        <v>0</v>
      </c>
      <c r="LJ47" s="244">
        <v>923982</v>
      </c>
      <c r="LK47" s="244">
        <v>0</v>
      </c>
      <c r="LL47" s="244">
        <v>71968</v>
      </c>
      <c r="LM47" s="244">
        <v>229629</v>
      </c>
      <c r="LN47" s="244">
        <v>0</v>
      </c>
      <c r="LO47" s="244">
        <v>622385</v>
      </c>
    </row>
    <row r="48" spans="1:327" ht="15" x14ac:dyDescent="0.25">
      <c r="A48" s="127" t="s">
        <v>104</v>
      </c>
      <c r="B48" s="240">
        <v>40079190</v>
      </c>
      <c r="C48" s="243">
        <v>16622310</v>
      </c>
      <c r="D48" s="240">
        <v>9952283</v>
      </c>
      <c r="E48" s="240">
        <v>1348405</v>
      </c>
      <c r="F48" s="240">
        <v>3646786</v>
      </c>
      <c r="G48" s="240">
        <v>2768428</v>
      </c>
      <c r="H48" s="240">
        <v>1926666</v>
      </c>
      <c r="I48" s="240">
        <v>261998</v>
      </c>
      <c r="J48" s="240">
        <v>6670025</v>
      </c>
      <c r="K48" s="240">
        <v>52591</v>
      </c>
      <c r="L48" s="240">
        <v>586433</v>
      </c>
      <c r="M48" s="240">
        <v>2335323</v>
      </c>
      <c r="N48" s="240">
        <v>3499851</v>
      </c>
      <c r="O48" s="240">
        <v>195827</v>
      </c>
      <c r="P48" s="240">
        <v>2016442</v>
      </c>
      <c r="Q48" s="240">
        <v>102076</v>
      </c>
      <c r="R48" s="240">
        <v>594315</v>
      </c>
      <c r="S48" s="240">
        <v>804876</v>
      </c>
      <c r="T48" s="240">
        <v>478036</v>
      </c>
      <c r="U48" s="240">
        <v>37138</v>
      </c>
      <c r="V48" s="195">
        <v>4659080</v>
      </c>
      <c r="W48" s="196">
        <v>115833</v>
      </c>
      <c r="X48" s="196">
        <v>20791</v>
      </c>
      <c r="Y48" s="196">
        <v>170379</v>
      </c>
      <c r="Z48" s="196">
        <v>10662</v>
      </c>
      <c r="AA48" s="196">
        <v>0</v>
      </c>
      <c r="AB48" s="196">
        <v>61116</v>
      </c>
      <c r="AC48" s="196">
        <v>0</v>
      </c>
      <c r="AD48" s="196">
        <v>0</v>
      </c>
      <c r="AE48" s="196">
        <v>113443</v>
      </c>
      <c r="AF48" s="196">
        <v>0</v>
      </c>
      <c r="AG48" s="196">
        <v>0</v>
      </c>
      <c r="AH48" s="196">
        <v>0</v>
      </c>
      <c r="AI48" s="196">
        <v>0</v>
      </c>
      <c r="AJ48" s="197">
        <v>204875</v>
      </c>
      <c r="AK48" s="197">
        <v>0</v>
      </c>
      <c r="AL48" s="197">
        <v>46803</v>
      </c>
      <c r="AM48" s="197">
        <v>0</v>
      </c>
      <c r="AN48" s="197">
        <v>0</v>
      </c>
      <c r="AO48" s="197">
        <v>34055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8">
        <v>25939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198">
        <v>0</v>
      </c>
      <c r="BD48" s="198">
        <v>0</v>
      </c>
      <c r="BE48" s="198">
        <v>335158</v>
      </c>
      <c r="BF48" s="198">
        <v>0</v>
      </c>
      <c r="BG48" s="198">
        <v>0</v>
      </c>
      <c r="BH48" s="198">
        <v>0</v>
      </c>
      <c r="BI48" s="198">
        <v>0</v>
      </c>
      <c r="BJ48" s="199">
        <v>0</v>
      </c>
      <c r="BK48" s="199">
        <v>0</v>
      </c>
      <c r="BL48" s="199">
        <v>0</v>
      </c>
      <c r="BM48" s="199">
        <v>0</v>
      </c>
      <c r="BN48" s="199">
        <v>0</v>
      </c>
      <c r="BO48" s="199">
        <v>27988</v>
      </c>
      <c r="BP48" s="199">
        <v>0</v>
      </c>
      <c r="BQ48" s="199">
        <v>0</v>
      </c>
      <c r="BR48" s="199">
        <v>0</v>
      </c>
      <c r="BS48" s="199">
        <v>0</v>
      </c>
      <c r="BT48" s="199">
        <v>0</v>
      </c>
      <c r="BU48" s="199">
        <v>0</v>
      </c>
      <c r="BV48" s="199">
        <v>0</v>
      </c>
      <c r="BW48" s="200">
        <v>2452</v>
      </c>
      <c r="BX48" s="200">
        <v>0</v>
      </c>
      <c r="BY48" s="200">
        <v>0</v>
      </c>
      <c r="BZ48" s="200">
        <v>0</v>
      </c>
      <c r="CA48" s="200">
        <v>0</v>
      </c>
      <c r="CB48" s="200">
        <v>0</v>
      </c>
      <c r="CC48" s="200">
        <v>0</v>
      </c>
      <c r="CD48" s="200">
        <v>0</v>
      </c>
      <c r="CE48" s="200">
        <v>0</v>
      </c>
      <c r="CF48" s="200">
        <v>0</v>
      </c>
      <c r="CG48" s="200">
        <v>0</v>
      </c>
      <c r="CH48" s="200">
        <v>0</v>
      </c>
      <c r="CI48" s="200">
        <v>0</v>
      </c>
      <c r="CJ48" s="201">
        <v>104876</v>
      </c>
      <c r="CK48" s="201">
        <v>0</v>
      </c>
      <c r="CL48" s="201">
        <v>0</v>
      </c>
      <c r="CM48" s="201">
        <v>0</v>
      </c>
      <c r="CN48" s="201">
        <v>0</v>
      </c>
      <c r="CO48" s="201">
        <v>113931</v>
      </c>
      <c r="CP48" s="201">
        <v>0</v>
      </c>
      <c r="CQ48" s="201">
        <v>0</v>
      </c>
      <c r="CR48" s="201">
        <v>0</v>
      </c>
      <c r="CS48" s="201">
        <v>0</v>
      </c>
      <c r="CT48" s="201">
        <v>0</v>
      </c>
      <c r="CU48" s="201">
        <v>0</v>
      </c>
      <c r="CV48" s="201">
        <v>0</v>
      </c>
      <c r="CW48" s="202">
        <v>37500</v>
      </c>
      <c r="CX48" s="202">
        <v>0</v>
      </c>
      <c r="CY48" s="202">
        <v>0</v>
      </c>
      <c r="CZ48" s="202">
        <v>0</v>
      </c>
      <c r="DA48" s="202">
        <v>0</v>
      </c>
      <c r="DB48" s="202">
        <v>0</v>
      </c>
      <c r="DC48" s="202">
        <v>0</v>
      </c>
      <c r="DD48" s="202">
        <v>0</v>
      </c>
      <c r="DE48" s="202">
        <v>0</v>
      </c>
      <c r="DF48" s="202">
        <v>0</v>
      </c>
      <c r="DG48" s="202">
        <v>0</v>
      </c>
      <c r="DH48" s="202">
        <v>0</v>
      </c>
      <c r="DI48" s="202">
        <v>0</v>
      </c>
      <c r="DJ48" s="203">
        <v>24037</v>
      </c>
      <c r="DK48" s="203">
        <v>0</v>
      </c>
      <c r="DL48" s="203">
        <v>41267</v>
      </c>
      <c r="DM48" s="203">
        <v>0</v>
      </c>
      <c r="DN48" s="203">
        <v>0</v>
      </c>
      <c r="DO48" s="203">
        <v>0</v>
      </c>
      <c r="DP48" s="203">
        <v>0</v>
      </c>
      <c r="DQ48" s="203">
        <v>0</v>
      </c>
      <c r="DR48" s="203">
        <v>0</v>
      </c>
      <c r="DS48" s="203">
        <v>0</v>
      </c>
      <c r="DT48" s="203">
        <v>0</v>
      </c>
      <c r="DU48" s="203">
        <v>0</v>
      </c>
      <c r="DV48" s="203">
        <v>0</v>
      </c>
      <c r="DW48" s="204">
        <v>40173</v>
      </c>
      <c r="DX48" s="204">
        <v>14565</v>
      </c>
      <c r="DY48" s="204">
        <v>0</v>
      </c>
      <c r="DZ48" s="204">
        <v>52929</v>
      </c>
      <c r="EA48" s="204">
        <v>0</v>
      </c>
      <c r="EB48" s="204">
        <v>0</v>
      </c>
      <c r="EC48" s="204">
        <v>0</v>
      </c>
      <c r="ED48" s="204">
        <v>44552</v>
      </c>
      <c r="EE48" s="204">
        <v>222550</v>
      </c>
      <c r="EF48" s="204">
        <v>0</v>
      </c>
      <c r="EG48" s="204">
        <v>0</v>
      </c>
      <c r="EH48" s="204">
        <v>0</v>
      </c>
      <c r="EI48" s="204">
        <v>0</v>
      </c>
      <c r="EJ48" s="205">
        <v>22803</v>
      </c>
      <c r="EK48" s="205">
        <v>0</v>
      </c>
      <c r="EL48" s="205">
        <v>0</v>
      </c>
      <c r="EM48" s="205">
        <v>0</v>
      </c>
      <c r="EN48" s="205">
        <v>0</v>
      </c>
      <c r="EO48" s="205">
        <v>0</v>
      </c>
      <c r="EP48" s="205">
        <v>0</v>
      </c>
      <c r="EQ48" s="205">
        <v>0</v>
      </c>
      <c r="ER48" s="205">
        <v>0</v>
      </c>
      <c r="ES48" s="205">
        <v>0</v>
      </c>
      <c r="ET48" s="205">
        <v>0</v>
      </c>
      <c r="EU48" s="205">
        <v>0</v>
      </c>
      <c r="EV48" s="205">
        <v>0</v>
      </c>
      <c r="EW48" s="206">
        <v>12627</v>
      </c>
      <c r="EX48" s="206">
        <v>0</v>
      </c>
      <c r="EY48" s="206">
        <v>0</v>
      </c>
      <c r="EZ48" s="206">
        <v>48125</v>
      </c>
      <c r="FA48" s="206">
        <v>0</v>
      </c>
      <c r="FB48" s="206">
        <v>0</v>
      </c>
      <c r="FC48" s="206">
        <v>0</v>
      </c>
      <c r="FD48" s="206">
        <v>0</v>
      </c>
      <c r="FE48" s="206">
        <v>0</v>
      </c>
      <c r="FF48" s="206">
        <v>0</v>
      </c>
      <c r="FG48" s="206">
        <v>0</v>
      </c>
      <c r="FH48" s="206">
        <v>0</v>
      </c>
      <c r="FI48" s="206">
        <v>0</v>
      </c>
      <c r="FJ48" s="207">
        <v>13186</v>
      </c>
      <c r="FK48" s="207">
        <v>0</v>
      </c>
      <c r="FL48" s="207">
        <v>0</v>
      </c>
      <c r="FM48" s="207">
        <v>0</v>
      </c>
      <c r="FN48" s="207">
        <v>0</v>
      </c>
      <c r="FO48" s="207">
        <v>0</v>
      </c>
      <c r="FP48" s="207">
        <v>0</v>
      </c>
      <c r="FQ48" s="207">
        <v>0</v>
      </c>
      <c r="FR48" s="207">
        <v>0</v>
      </c>
      <c r="FS48" s="207">
        <v>0</v>
      </c>
      <c r="FT48" s="207">
        <v>0</v>
      </c>
      <c r="FU48" s="207">
        <v>0</v>
      </c>
      <c r="FV48" s="207">
        <v>0</v>
      </c>
      <c r="FW48" s="208">
        <v>36793</v>
      </c>
      <c r="FX48" s="208">
        <v>37412</v>
      </c>
      <c r="FY48" s="208">
        <v>0</v>
      </c>
      <c r="FZ48" s="208">
        <v>80536</v>
      </c>
      <c r="GA48" s="208">
        <v>15231</v>
      </c>
      <c r="GB48" s="208">
        <v>0</v>
      </c>
      <c r="GC48" s="208">
        <v>0</v>
      </c>
      <c r="GD48" s="208">
        <v>0</v>
      </c>
      <c r="GE48" s="208">
        <v>0</v>
      </c>
      <c r="GF48" s="208">
        <v>0</v>
      </c>
      <c r="GG48" s="208">
        <v>0</v>
      </c>
      <c r="GH48" s="208">
        <v>0</v>
      </c>
      <c r="GI48" s="208">
        <v>0</v>
      </c>
      <c r="GJ48" s="209">
        <v>0</v>
      </c>
      <c r="GK48" s="209">
        <v>0</v>
      </c>
      <c r="GL48" s="209">
        <v>0</v>
      </c>
      <c r="GM48" s="209">
        <v>239132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</v>
      </c>
      <c r="GW48" s="210">
        <v>0</v>
      </c>
      <c r="GX48" s="210">
        <v>15422</v>
      </c>
      <c r="GY48" s="210">
        <v>0</v>
      </c>
      <c r="GZ48" s="210">
        <v>0</v>
      </c>
      <c r="HA48" s="210">
        <v>0</v>
      </c>
      <c r="HB48" s="210">
        <v>0</v>
      </c>
      <c r="HC48" s="210">
        <v>0</v>
      </c>
      <c r="HD48" s="210">
        <v>0</v>
      </c>
      <c r="HE48" s="210">
        <v>0</v>
      </c>
      <c r="HF48" s="210">
        <v>0</v>
      </c>
      <c r="HG48" s="210">
        <v>0</v>
      </c>
      <c r="HH48" s="210">
        <v>0</v>
      </c>
      <c r="HI48" s="210">
        <v>0</v>
      </c>
      <c r="HJ48" s="211">
        <v>139945</v>
      </c>
      <c r="HK48" s="211">
        <v>0</v>
      </c>
      <c r="HL48" s="211">
        <v>30769</v>
      </c>
      <c r="HM48" s="211">
        <v>89376</v>
      </c>
      <c r="HN48" s="211">
        <v>217993</v>
      </c>
      <c r="HO48" s="211">
        <v>0</v>
      </c>
      <c r="HP48" s="211">
        <v>0</v>
      </c>
      <c r="HQ48" s="211">
        <v>0</v>
      </c>
      <c r="HR48" s="211">
        <v>0</v>
      </c>
      <c r="HS48" s="211">
        <v>0</v>
      </c>
      <c r="HT48" s="211">
        <v>0</v>
      </c>
      <c r="HU48" s="211">
        <v>0</v>
      </c>
      <c r="HV48" s="211">
        <v>0</v>
      </c>
      <c r="HW48" s="212">
        <v>18293</v>
      </c>
      <c r="HX48" s="212">
        <v>0</v>
      </c>
      <c r="HY48" s="212">
        <v>0</v>
      </c>
      <c r="HZ48" s="212">
        <v>0</v>
      </c>
      <c r="IA48" s="212">
        <v>0</v>
      </c>
      <c r="IB48" s="212">
        <v>0</v>
      </c>
      <c r="IC48" s="212">
        <v>0</v>
      </c>
      <c r="ID48" s="212">
        <v>0</v>
      </c>
      <c r="IE48" s="212">
        <v>0</v>
      </c>
      <c r="IF48" s="212">
        <v>0</v>
      </c>
      <c r="IG48" s="212">
        <v>0</v>
      </c>
      <c r="IH48" s="212">
        <v>0</v>
      </c>
      <c r="II48" s="212">
        <v>0</v>
      </c>
      <c r="IJ48" s="213">
        <v>0</v>
      </c>
      <c r="IK48" s="213">
        <v>0</v>
      </c>
      <c r="IL48" s="213">
        <v>0</v>
      </c>
      <c r="IM48" s="213">
        <v>0</v>
      </c>
      <c r="IN48" s="213">
        <v>0</v>
      </c>
      <c r="IO48" s="213">
        <v>0</v>
      </c>
      <c r="IP48" s="213">
        <v>0</v>
      </c>
      <c r="IQ48" s="213">
        <v>0</v>
      </c>
      <c r="IR48" s="213">
        <v>0</v>
      </c>
      <c r="IS48" s="213">
        <v>0</v>
      </c>
      <c r="IT48" s="213">
        <v>0</v>
      </c>
      <c r="IU48" s="213">
        <v>0</v>
      </c>
      <c r="IV48" s="213">
        <v>0</v>
      </c>
      <c r="IW48" s="214">
        <v>27459</v>
      </c>
      <c r="IX48" s="214">
        <v>0</v>
      </c>
      <c r="IY48" s="214">
        <v>0</v>
      </c>
      <c r="IZ48" s="214">
        <v>0</v>
      </c>
      <c r="JA48" s="214">
        <v>0</v>
      </c>
      <c r="JB48" s="214">
        <v>0</v>
      </c>
      <c r="JC48" s="214">
        <v>0</v>
      </c>
      <c r="JD48" s="214">
        <v>0</v>
      </c>
      <c r="JE48" s="214">
        <v>0</v>
      </c>
      <c r="JF48" s="214">
        <v>0</v>
      </c>
      <c r="JG48" s="214">
        <v>0</v>
      </c>
      <c r="JH48" s="214">
        <v>0</v>
      </c>
      <c r="JI48" s="214">
        <v>0</v>
      </c>
      <c r="JJ48" s="215">
        <v>46598</v>
      </c>
      <c r="JK48" s="215">
        <v>74062</v>
      </c>
      <c r="JL48" s="215">
        <v>0</v>
      </c>
      <c r="JM48" s="215">
        <v>0</v>
      </c>
      <c r="JN48" s="215">
        <v>0</v>
      </c>
      <c r="JO48" s="215">
        <v>0</v>
      </c>
      <c r="JP48" s="215">
        <v>0</v>
      </c>
      <c r="JQ48" s="215">
        <v>0</v>
      </c>
      <c r="JR48" s="215">
        <v>158977</v>
      </c>
      <c r="JS48" s="215">
        <v>0</v>
      </c>
      <c r="JT48" s="215">
        <v>0</v>
      </c>
      <c r="JU48" s="215">
        <v>0</v>
      </c>
      <c r="JV48" s="215">
        <v>0</v>
      </c>
      <c r="JW48" s="216">
        <v>227287</v>
      </c>
      <c r="JX48" s="216">
        <v>28749</v>
      </c>
      <c r="JY48" s="216">
        <v>86036</v>
      </c>
      <c r="JZ48" s="216">
        <v>213239</v>
      </c>
      <c r="KA48" s="216">
        <v>63687</v>
      </c>
      <c r="KB48" s="216">
        <v>77370</v>
      </c>
      <c r="KC48" s="216">
        <v>0</v>
      </c>
      <c r="KD48" s="216">
        <v>201054</v>
      </c>
      <c r="KE48" s="216">
        <v>117091</v>
      </c>
      <c r="KF48" s="216">
        <v>0</v>
      </c>
      <c r="KG48" s="216">
        <v>0</v>
      </c>
      <c r="KH48" s="216">
        <v>0</v>
      </c>
      <c r="KI48" s="216">
        <v>453957</v>
      </c>
      <c r="KJ48" s="249">
        <v>10190170</v>
      </c>
      <c r="KK48" s="249">
        <v>5005029</v>
      </c>
      <c r="KL48" s="249">
        <v>972748</v>
      </c>
      <c r="KM48" s="249">
        <v>745009</v>
      </c>
      <c r="KN48" s="249">
        <v>114278</v>
      </c>
      <c r="KO48" s="249">
        <v>594675</v>
      </c>
      <c r="KP48" s="249">
        <v>1768159</v>
      </c>
      <c r="KQ48" s="249">
        <v>0</v>
      </c>
      <c r="KR48" s="249">
        <v>110347</v>
      </c>
      <c r="KS48" s="249">
        <v>0</v>
      </c>
      <c r="KT48" s="249">
        <v>354642</v>
      </c>
      <c r="KU48" s="249">
        <v>407848</v>
      </c>
      <c r="KV48" s="249">
        <v>117437</v>
      </c>
      <c r="KW48" s="249">
        <v>0</v>
      </c>
      <c r="KX48" s="244">
        <v>3324302</v>
      </c>
      <c r="KY48" s="244">
        <v>1670685</v>
      </c>
      <c r="KZ48" s="244">
        <v>689033</v>
      </c>
      <c r="LA48" s="244">
        <v>380284</v>
      </c>
      <c r="LB48" s="244">
        <v>314807</v>
      </c>
      <c r="LC48" s="244">
        <v>152177</v>
      </c>
      <c r="LD48" s="244">
        <v>0</v>
      </c>
      <c r="LE48" s="244">
        <v>37503</v>
      </c>
      <c r="LF48" s="244">
        <v>0</v>
      </c>
      <c r="LG48" s="244">
        <v>63859</v>
      </c>
      <c r="LH48" s="244">
        <v>0</v>
      </c>
      <c r="LI48" s="244">
        <v>15954</v>
      </c>
      <c r="LJ48" s="244">
        <v>4203724</v>
      </c>
      <c r="LK48" s="244">
        <v>14728</v>
      </c>
      <c r="LL48" s="244">
        <v>136126</v>
      </c>
      <c r="LM48" s="244">
        <v>174621</v>
      </c>
      <c r="LN48" s="244">
        <v>0</v>
      </c>
      <c r="LO48" s="244">
        <v>3878249</v>
      </c>
    </row>
    <row r="49" spans="1:327" ht="15" x14ac:dyDescent="0.25">
      <c r="A49" s="127" t="s">
        <v>105</v>
      </c>
      <c r="B49" s="240">
        <v>94931410</v>
      </c>
      <c r="C49" s="243">
        <v>30392100</v>
      </c>
      <c r="D49" s="240">
        <v>15527930</v>
      </c>
      <c r="E49" s="240">
        <v>3241559</v>
      </c>
      <c r="F49" s="240">
        <v>4406171</v>
      </c>
      <c r="G49" s="240">
        <v>5271581</v>
      </c>
      <c r="H49" s="240">
        <v>2568957</v>
      </c>
      <c r="I49" s="240">
        <v>39661</v>
      </c>
      <c r="J49" s="240">
        <v>14864170</v>
      </c>
      <c r="K49" s="240">
        <v>340837</v>
      </c>
      <c r="L49" s="240">
        <v>1229960</v>
      </c>
      <c r="M49" s="240">
        <v>3105420</v>
      </c>
      <c r="N49" s="240">
        <v>10187960</v>
      </c>
      <c r="O49" s="240">
        <v>0</v>
      </c>
      <c r="P49" s="240">
        <v>5301230</v>
      </c>
      <c r="Q49" s="240">
        <v>453906</v>
      </c>
      <c r="R49" s="240">
        <v>1635096</v>
      </c>
      <c r="S49" s="240">
        <v>972906</v>
      </c>
      <c r="T49" s="240">
        <v>2235595</v>
      </c>
      <c r="U49" s="240">
        <v>3727</v>
      </c>
      <c r="V49" s="195">
        <v>3866343</v>
      </c>
      <c r="W49" s="196">
        <v>87483</v>
      </c>
      <c r="X49" s="196">
        <v>10376</v>
      </c>
      <c r="Y49" s="196">
        <v>96150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27131</v>
      </c>
      <c r="AF49" s="196">
        <v>0</v>
      </c>
      <c r="AG49" s="196">
        <v>0</v>
      </c>
      <c r="AH49" s="196">
        <v>0</v>
      </c>
      <c r="AI49" s="196">
        <v>0</v>
      </c>
      <c r="AJ49" s="197">
        <v>229447</v>
      </c>
      <c r="AK49" s="197">
        <v>17525</v>
      </c>
      <c r="AL49" s="197">
        <v>78863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8">
        <v>34794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0</v>
      </c>
      <c r="BD49" s="198">
        <v>18830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199">
        <v>4379</v>
      </c>
      <c r="BK49" s="199">
        <v>0</v>
      </c>
      <c r="BL49" s="199">
        <v>0</v>
      </c>
      <c r="BM49" s="199">
        <v>0</v>
      </c>
      <c r="BN49" s="199">
        <v>0</v>
      </c>
      <c r="BO49" s="199">
        <v>0</v>
      </c>
      <c r="BP49" s="199">
        <v>0</v>
      </c>
      <c r="BQ49" s="199">
        <v>0</v>
      </c>
      <c r="BR49" s="199">
        <v>0</v>
      </c>
      <c r="BS49" s="199">
        <v>0</v>
      </c>
      <c r="BT49" s="199">
        <v>0</v>
      </c>
      <c r="BU49" s="199">
        <v>0</v>
      </c>
      <c r="BV49" s="199">
        <v>0</v>
      </c>
      <c r="BW49" s="200">
        <v>10043</v>
      </c>
      <c r="BX49" s="200">
        <v>0</v>
      </c>
      <c r="BY49" s="200">
        <v>0</v>
      </c>
      <c r="BZ49" s="200">
        <v>0</v>
      </c>
      <c r="CA49" s="200">
        <v>0</v>
      </c>
      <c r="CB49" s="200">
        <v>0</v>
      </c>
      <c r="CC49" s="200">
        <v>0</v>
      </c>
      <c r="CD49" s="200">
        <v>0</v>
      </c>
      <c r="CE49" s="200">
        <v>0</v>
      </c>
      <c r="CF49" s="200">
        <v>0</v>
      </c>
      <c r="CG49" s="200">
        <v>0</v>
      </c>
      <c r="CH49" s="200">
        <v>0</v>
      </c>
      <c r="CI49" s="200">
        <v>0</v>
      </c>
      <c r="CJ49" s="201">
        <v>149316</v>
      </c>
      <c r="CK49" s="201">
        <v>0</v>
      </c>
      <c r="CL49" s="201">
        <v>0</v>
      </c>
      <c r="CM49" s="201">
        <v>0</v>
      </c>
      <c r="CN49" s="201">
        <v>0</v>
      </c>
      <c r="CO49" s="201">
        <v>0</v>
      </c>
      <c r="CP49" s="201">
        <v>0</v>
      </c>
      <c r="CQ49" s="201">
        <v>0</v>
      </c>
      <c r="CR49" s="201">
        <v>0</v>
      </c>
      <c r="CS49" s="201">
        <v>0</v>
      </c>
      <c r="CT49" s="201">
        <v>0</v>
      </c>
      <c r="CU49" s="201">
        <v>0</v>
      </c>
      <c r="CV49" s="201">
        <v>0</v>
      </c>
      <c r="CW49" s="202">
        <v>12382</v>
      </c>
      <c r="CX49" s="202">
        <v>0</v>
      </c>
      <c r="CY49" s="202">
        <v>0</v>
      </c>
      <c r="CZ49" s="202">
        <v>0</v>
      </c>
      <c r="DA49" s="202">
        <v>0</v>
      </c>
      <c r="DB49" s="202">
        <v>0</v>
      </c>
      <c r="DC49" s="202">
        <v>0</v>
      </c>
      <c r="DD49" s="202">
        <v>0</v>
      </c>
      <c r="DE49" s="202">
        <v>0</v>
      </c>
      <c r="DF49" s="202">
        <v>0</v>
      </c>
      <c r="DG49" s="202">
        <v>0</v>
      </c>
      <c r="DH49" s="202">
        <v>0</v>
      </c>
      <c r="DI49" s="202">
        <v>0</v>
      </c>
      <c r="DJ49" s="203">
        <v>4569</v>
      </c>
      <c r="DK49" s="203">
        <v>0</v>
      </c>
      <c r="DL49" s="203">
        <v>0</v>
      </c>
      <c r="DM49" s="203">
        <v>0</v>
      </c>
      <c r="DN49" s="203">
        <v>0</v>
      </c>
      <c r="DO49" s="203">
        <v>0</v>
      </c>
      <c r="DP49" s="203">
        <v>0</v>
      </c>
      <c r="DQ49" s="203">
        <v>0</v>
      </c>
      <c r="DR49" s="203">
        <v>0</v>
      </c>
      <c r="DS49" s="203">
        <v>0</v>
      </c>
      <c r="DT49" s="203">
        <v>0</v>
      </c>
      <c r="DU49" s="203">
        <v>0</v>
      </c>
      <c r="DV49" s="203">
        <v>0</v>
      </c>
      <c r="DW49" s="204">
        <v>30510</v>
      </c>
      <c r="DX49" s="204">
        <v>0</v>
      </c>
      <c r="DY49" s="204">
        <v>0</v>
      </c>
      <c r="DZ49" s="204">
        <v>0</v>
      </c>
      <c r="EA49" s="204">
        <v>17373</v>
      </c>
      <c r="EB49" s="204">
        <v>121022</v>
      </c>
      <c r="EC49" s="204">
        <v>0</v>
      </c>
      <c r="ED49" s="204">
        <v>0</v>
      </c>
      <c r="EE49" s="204">
        <v>331322</v>
      </c>
      <c r="EF49" s="204">
        <v>23418</v>
      </c>
      <c r="EG49" s="204">
        <v>0</v>
      </c>
      <c r="EH49" s="204">
        <v>0</v>
      </c>
      <c r="EI49" s="204">
        <v>0</v>
      </c>
      <c r="EJ49" s="205">
        <v>11519</v>
      </c>
      <c r="EK49" s="205">
        <v>10852</v>
      </c>
      <c r="EL49" s="205">
        <v>0</v>
      </c>
      <c r="EM49" s="205">
        <v>0</v>
      </c>
      <c r="EN49" s="205">
        <v>0</v>
      </c>
      <c r="EO49" s="205">
        <v>0</v>
      </c>
      <c r="EP49" s="205">
        <v>0</v>
      </c>
      <c r="EQ49" s="205">
        <v>0</v>
      </c>
      <c r="ER49" s="205">
        <v>0</v>
      </c>
      <c r="ES49" s="205">
        <v>0</v>
      </c>
      <c r="ET49" s="205">
        <v>0</v>
      </c>
      <c r="EU49" s="205">
        <v>0</v>
      </c>
      <c r="EV49" s="205">
        <v>0</v>
      </c>
      <c r="EW49" s="206">
        <v>26373</v>
      </c>
      <c r="EX49" s="206">
        <v>7996</v>
      </c>
      <c r="EY49" s="206">
        <v>0</v>
      </c>
      <c r="EZ49" s="206">
        <v>117662</v>
      </c>
      <c r="FA49" s="206">
        <v>0</v>
      </c>
      <c r="FB49" s="206">
        <v>0</v>
      </c>
      <c r="FC49" s="206">
        <v>0</v>
      </c>
      <c r="FD49" s="206">
        <v>0</v>
      </c>
      <c r="FE49" s="206">
        <v>0</v>
      </c>
      <c r="FF49" s="206">
        <v>0</v>
      </c>
      <c r="FG49" s="206">
        <v>0</v>
      </c>
      <c r="FH49" s="206">
        <v>0</v>
      </c>
      <c r="FI49" s="206">
        <v>0</v>
      </c>
      <c r="FJ49" s="207">
        <v>0</v>
      </c>
      <c r="FK49" s="207">
        <v>0</v>
      </c>
      <c r="FL49" s="207">
        <v>0</v>
      </c>
      <c r="FM49" s="207">
        <v>0</v>
      </c>
      <c r="FN49" s="207">
        <v>0</v>
      </c>
      <c r="FO49" s="207">
        <v>0</v>
      </c>
      <c r="FP49" s="207">
        <v>0</v>
      </c>
      <c r="FQ49" s="207">
        <v>0</v>
      </c>
      <c r="FR49" s="207">
        <v>0</v>
      </c>
      <c r="FS49" s="207">
        <v>0</v>
      </c>
      <c r="FT49" s="207">
        <v>0</v>
      </c>
      <c r="FU49" s="207">
        <v>0</v>
      </c>
      <c r="FV49" s="207">
        <v>0</v>
      </c>
      <c r="FW49" s="208">
        <v>92768</v>
      </c>
      <c r="FX49" s="208">
        <v>0</v>
      </c>
      <c r="FY49" s="208">
        <v>10852</v>
      </c>
      <c r="FZ49" s="208">
        <v>0</v>
      </c>
      <c r="GA49" s="208">
        <v>36412</v>
      </c>
      <c r="GB49" s="208">
        <v>29701</v>
      </c>
      <c r="GC49" s="208">
        <v>0</v>
      </c>
      <c r="GD49" s="208">
        <v>0</v>
      </c>
      <c r="GE49" s="208">
        <v>0</v>
      </c>
      <c r="GF49" s="208">
        <v>0</v>
      </c>
      <c r="GG49" s="208">
        <v>0</v>
      </c>
      <c r="GH49" s="208">
        <v>0</v>
      </c>
      <c r="GI49" s="208">
        <v>0</v>
      </c>
      <c r="GJ49" s="209">
        <v>35089</v>
      </c>
      <c r="GK49" s="209">
        <v>0</v>
      </c>
      <c r="GL49" s="209">
        <v>0</v>
      </c>
      <c r="GM49" s="209">
        <v>0</v>
      </c>
      <c r="GN49" s="209">
        <v>0</v>
      </c>
      <c r="GO49" s="209">
        <v>0</v>
      </c>
      <c r="GP49" s="209">
        <v>0</v>
      </c>
      <c r="GQ49" s="209">
        <v>0</v>
      </c>
      <c r="GR49" s="209">
        <v>0</v>
      </c>
      <c r="GS49" s="209">
        <v>0</v>
      </c>
      <c r="GT49" s="209">
        <v>0</v>
      </c>
      <c r="GU49" s="209">
        <v>0</v>
      </c>
      <c r="GV49" s="209">
        <v>0</v>
      </c>
      <c r="GW49" s="210">
        <v>1952</v>
      </c>
      <c r="GX49" s="210">
        <v>0</v>
      </c>
      <c r="GY49" s="210">
        <v>0</v>
      </c>
      <c r="GZ49" s="210">
        <v>0</v>
      </c>
      <c r="HA49" s="210">
        <v>0</v>
      </c>
      <c r="HB49" s="210">
        <v>0</v>
      </c>
      <c r="HC49" s="210">
        <v>0</v>
      </c>
      <c r="HD49" s="210">
        <v>0</v>
      </c>
      <c r="HE49" s="210">
        <v>0</v>
      </c>
      <c r="HF49" s="210">
        <v>0</v>
      </c>
      <c r="HG49" s="210">
        <v>0</v>
      </c>
      <c r="HH49" s="210">
        <v>0</v>
      </c>
      <c r="HI49" s="210">
        <v>0</v>
      </c>
      <c r="HJ49" s="211">
        <v>127311</v>
      </c>
      <c r="HK49" s="211">
        <v>0</v>
      </c>
      <c r="HL49" s="211">
        <v>59259</v>
      </c>
      <c r="HM49" s="211">
        <v>0</v>
      </c>
      <c r="HN49" s="211">
        <v>0</v>
      </c>
      <c r="HO49" s="211">
        <v>26560</v>
      </c>
      <c r="HP49" s="211">
        <v>0</v>
      </c>
      <c r="HQ49" s="211">
        <v>0</v>
      </c>
      <c r="HR49" s="211">
        <v>0</v>
      </c>
      <c r="HS49" s="211">
        <v>0</v>
      </c>
      <c r="HT49" s="211">
        <v>0</v>
      </c>
      <c r="HU49" s="211">
        <v>0</v>
      </c>
      <c r="HV49" s="211">
        <v>0</v>
      </c>
      <c r="HW49" s="212">
        <v>19277</v>
      </c>
      <c r="HX49" s="212">
        <v>0</v>
      </c>
      <c r="HY49" s="212">
        <v>51834</v>
      </c>
      <c r="HZ49" s="212">
        <v>0</v>
      </c>
      <c r="IA49" s="212">
        <v>0</v>
      </c>
      <c r="IB49" s="212">
        <v>0</v>
      </c>
      <c r="IC49" s="212">
        <v>0</v>
      </c>
      <c r="ID49" s="212">
        <v>0</v>
      </c>
      <c r="IE49" s="212">
        <v>0</v>
      </c>
      <c r="IF49" s="212">
        <v>0</v>
      </c>
      <c r="IG49" s="212">
        <v>0</v>
      </c>
      <c r="IH49" s="212">
        <v>0</v>
      </c>
      <c r="II49" s="212">
        <v>0</v>
      </c>
      <c r="IJ49" s="213">
        <v>8044</v>
      </c>
      <c r="IK49" s="213">
        <v>0</v>
      </c>
      <c r="IL49" s="213">
        <v>0</v>
      </c>
      <c r="IM49" s="213">
        <v>0</v>
      </c>
      <c r="IN49" s="213">
        <v>0</v>
      </c>
      <c r="IO49" s="213">
        <v>0</v>
      </c>
      <c r="IP49" s="213">
        <v>0</v>
      </c>
      <c r="IQ49" s="213">
        <v>0</v>
      </c>
      <c r="IR49" s="213">
        <v>0</v>
      </c>
      <c r="IS49" s="213">
        <v>0</v>
      </c>
      <c r="IT49" s="213">
        <v>0</v>
      </c>
      <c r="IU49" s="213">
        <v>0</v>
      </c>
      <c r="IV49" s="213">
        <v>0</v>
      </c>
      <c r="IW49" s="214">
        <v>51120</v>
      </c>
      <c r="IX49" s="214">
        <v>0</v>
      </c>
      <c r="IY49" s="214">
        <v>0</v>
      </c>
      <c r="IZ49" s="214">
        <v>0</v>
      </c>
      <c r="JA49" s="214">
        <v>0</v>
      </c>
      <c r="JB49" s="214">
        <v>0</v>
      </c>
      <c r="JC49" s="214">
        <v>0</v>
      </c>
      <c r="JD49" s="214">
        <v>0</v>
      </c>
      <c r="JE49" s="214">
        <v>0</v>
      </c>
      <c r="JF49" s="214">
        <v>0</v>
      </c>
      <c r="JG49" s="214">
        <v>0</v>
      </c>
      <c r="JH49" s="214">
        <v>0</v>
      </c>
      <c r="JI49" s="214">
        <v>0</v>
      </c>
      <c r="JJ49" s="215">
        <v>73110</v>
      </c>
      <c r="JK49" s="215">
        <v>83201</v>
      </c>
      <c r="JL49" s="215">
        <v>0</v>
      </c>
      <c r="JM49" s="215">
        <v>0</v>
      </c>
      <c r="JN49" s="215">
        <v>0</v>
      </c>
      <c r="JO49" s="215">
        <v>15422</v>
      </c>
      <c r="JP49" s="215">
        <v>0</v>
      </c>
      <c r="JQ49" s="215">
        <v>0</v>
      </c>
      <c r="JR49" s="215">
        <v>0</v>
      </c>
      <c r="JS49" s="215">
        <v>0</v>
      </c>
      <c r="JT49" s="215">
        <v>0</v>
      </c>
      <c r="JU49" s="215">
        <v>0</v>
      </c>
      <c r="JV49" s="215">
        <v>0</v>
      </c>
      <c r="JW49" s="216">
        <v>327387</v>
      </c>
      <c r="JX49" s="216">
        <v>63400</v>
      </c>
      <c r="JY49" s="216">
        <v>93102</v>
      </c>
      <c r="JZ49" s="216">
        <v>33699</v>
      </c>
      <c r="KA49" s="216">
        <v>102247</v>
      </c>
      <c r="KB49" s="216">
        <v>264133</v>
      </c>
      <c r="KC49" s="216">
        <v>50534</v>
      </c>
      <c r="KD49" s="216">
        <v>0</v>
      </c>
      <c r="KE49" s="216">
        <v>149457</v>
      </c>
      <c r="KF49" s="216">
        <v>581134</v>
      </c>
      <c r="KG49" s="216">
        <v>0</v>
      </c>
      <c r="KH49" s="216">
        <v>0</v>
      </c>
      <c r="KI49" s="216">
        <v>0</v>
      </c>
      <c r="KJ49" s="249">
        <v>25556840</v>
      </c>
      <c r="KK49" s="249">
        <v>18395140</v>
      </c>
      <c r="KL49" s="249">
        <v>737155</v>
      </c>
      <c r="KM49" s="249">
        <v>2734839</v>
      </c>
      <c r="KN49" s="249">
        <v>159605</v>
      </c>
      <c r="KO49" s="249">
        <v>581086</v>
      </c>
      <c r="KP49" s="249">
        <v>2183734</v>
      </c>
      <c r="KQ49" s="249">
        <v>0</v>
      </c>
      <c r="KR49" s="249">
        <v>63791</v>
      </c>
      <c r="KS49" s="249">
        <v>75968</v>
      </c>
      <c r="KT49" s="249">
        <v>399734</v>
      </c>
      <c r="KU49" s="249">
        <v>96151</v>
      </c>
      <c r="KV49" s="249">
        <v>129638</v>
      </c>
      <c r="KW49" s="249">
        <v>0</v>
      </c>
      <c r="KX49" s="244">
        <v>18491630</v>
      </c>
      <c r="KY49" s="244">
        <v>16888680</v>
      </c>
      <c r="KZ49" s="244">
        <v>558179</v>
      </c>
      <c r="LA49" s="244">
        <v>193061</v>
      </c>
      <c r="LB49" s="244">
        <v>506285</v>
      </c>
      <c r="LC49" s="244">
        <v>180217</v>
      </c>
      <c r="LD49" s="244">
        <v>18232</v>
      </c>
      <c r="LE49" s="244">
        <v>96928</v>
      </c>
      <c r="LF49" s="244">
        <v>0</v>
      </c>
      <c r="LG49" s="244">
        <v>38948</v>
      </c>
      <c r="LH49" s="244">
        <v>11101</v>
      </c>
      <c r="LI49" s="244">
        <v>0</v>
      </c>
      <c r="LJ49" s="244">
        <v>12921470</v>
      </c>
      <c r="LK49" s="244">
        <v>36933</v>
      </c>
      <c r="LL49" s="244">
        <v>154983</v>
      </c>
      <c r="LM49" s="244">
        <v>287761</v>
      </c>
      <c r="LN49" s="244">
        <v>33139</v>
      </c>
      <c r="LO49" s="244">
        <v>12408660</v>
      </c>
    </row>
    <row r="50" spans="1:327" ht="15" x14ac:dyDescent="0.25">
      <c r="A50" s="127" t="s">
        <v>106</v>
      </c>
      <c r="B50" s="240">
        <v>35212960</v>
      </c>
      <c r="C50" s="243">
        <v>16142130</v>
      </c>
      <c r="D50" s="240">
        <v>8816610</v>
      </c>
      <c r="E50" s="240">
        <v>1487464</v>
      </c>
      <c r="F50" s="240">
        <v>3071584</v>
      </c>
      <c r="G50" s="240">
        <v>3012463</v>
      </c>
      <c r="H50" s="240">
        <v>1019335</v>
      </c>
      <c r="I50" s="240">
        <v>225765</v>
      </c>
      <c r="J50" s="240">
        <v>7325517</v>
      </c>
      <c r="K50" s="240">
        <v>357589</v>
      </c>
      <c r="L50" s="240">
        <v>792274</v>
      </c>
      <c r="M50" s="240">
        <v>2958280</v>
      </c>
      <c r="N50" s="240">
        <v>3198311</v>
      </c>
      <c r="O50" s="240">
        <v>19063</v>
      </c>
      <c r="P50" s="240">
        <v>2007327</v>
      </c>
      <c r="Q50" s="240">
        <v>184781</v>
      </c>
      <c r="R50" s="240">
        <v>683123</v>
      </c>
      <c r="S50" s="240">
        <v>794639</v>
      </c>
      <c r="T50" s="240">
        <v>333282</v>
      </c>
      <c r="U50" s="240">
        <v>11502</v>
      </c>
      <c r="V50" s="195">
        <v>3341042</v>
      </c>
      <c r="W50" s="196">
        <v>57271</v>
      </c>
      <c r="X50" s="196">
        <v>25037</v>
      </c>
      <c r="Y50" s="196">
        <v>99974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7">
        <v>65287</v>
      </c>
      <c r="AK50" s="197">
        <v>0</v>
      </c>
      <c r="AL50" s="197">
        <v>27988</v>
      </c>
      <c r="AM50" s="197">
        <v>0</v>
      </c>
      <c r="AN50" s="197">
        <v>0</v>
      </c>
      <c r="AO50" s="197">
        <v>104525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199">
        <v>0</v>
      </c>
      <c r="BK50" s="199">
        <v>0</v>
      </c>
      <c r="BL50" s="199">
        <v>0</v>
      </c>
      <c r="BM50" s="199">
        <v>0</v>
      </c>
      <c r="BN50" s="199">
        <v>0</v>
      </c>
      <c r="BO50" s="199">
        <v>0</v>
      </c>
      <c r="BP50" s="199">
        <v>0</v>
      </c>
      <c r="BQ50" s="199">
        <v>0</v>
      </c>
      <c r="BR50" s="199">
        <v>0</v>
      </c>
      <c r="BS50" s="199">
        <v>0</v>
      </c>
      <c r="BT50" s="199">
        <v>0</v>
      </c>
      <c r="BU50" s="199">
        <v>0</v>
      </c>
      <c r="BV50" s="199">
        <v>0</v>
      </c>
      <c r="BW50" s="200">
        <v>0</v>
      </c>
      <c r="BX50" s="200">
        <v>0</v>
      </c>
      <c r="BY50" s="200">
        <v>0</v>
      </c>
      <c r="BZ50" s="200">
        <v>0</v>
      </c>
      <c r="CA50" s="200">
        <v>0</v>
      </c>
      <c r="CB50" s="200">
        <v>0</v>
      </c>
      <c r="CC50" s="200">
        <v>0</v>
      </c>
      <c r="CD50" s="200">
        <v>0</v>
      </c>
      <c r="CE50" s="200">
        <v>0</v>
      </c>
      <c r="CF50" s="200">
        <v>0</v>
      </c>
      <c r="CG50" s="200">
        <v>0</v>
      </c>
      <c r="CH50" s="200">
        <v>0</v>
      </c>
      <c r="CI50" s="200">
        <v>0</v>
      </c>
      <c r="CJ50" s="201">
        <v>0</v>
      </c>
      <c r="CK50" s="201">
        <v>0</v>
      </c>
      <c r="CL50" s="201">
        <v>0</v>
      </c>
      <c r="CM50" s="201">
        <v>0</v>
      </c>
      <c r="CN50" s="201">
        <v>0</v>
      </c>
      <c r="CO50" s="201">
        <v>0</v>
      </c>
      <c r="CP50" s="201">
        <v>0</v>
      </c>
      <c r="CQ50" s="201">
        <v>0</v>
      </c>
      <c r="CR50" s="201">
        <v>0</v>
      </c>
      <c r="CS50" s="201">
        <v>0</v>
      </c>
      <c r="CT50" s="201">
        <v>0</v>
      </c>
      <c r="CU50" s="201">
        <v>0</v>
      </c>
      <c r="CV50" s="201">
        <v>0</v>
      </c>
      <c r="CW50" s="202">
        <v>5141</v>
      </c>
      <c r="CX50" s="202">
        <v>0</v>
      </c>
      <c r="CY50" s="202">
        <v>0</v>
      </c>
      <c r="CZ50" s="202">
        <v>0</v>
      </c>
      <c r="DA50" s="202">
        <v>0</v>
      </c>
      <c r="DB50" s="202">
        <v>0</v>
      </c>
      <c r="DC50" s="202">
        <v>0</v>
      </c>
      <c r="DD50" s="202">
        <v>0</v>
      </c>
      <c r="DE50" s="202">
        <v>0</v>
      </c>
      <c r="DF50" s="202">
        <v>0</v>
      </c>
      <c r="DG50" s="202">
        <v>0</v>
      </c>
      <c r="DH50" s="202">
        <v>0</v>
      </c>
      <c r="DI50" s="202">
        <v>0</v>
      </c>
      <c r="DJ50" s="203">
        <v>0</v>
      </c>
      <c r="DK50" s="203">
        <v>0</v>
      </c>
      <c r="DL50" s="203">
        <v>79728</v>
      </c>
      <c r="DM50" s="203">
        <v>0</v>
      </c>
      <c r="DN50" s="203">
        <v>0</v>
      </c>
      <c r="DO50" s="203">
        <v>0</v>
      </c>
      <c r="DP50" s="203">
        <v>0</v>
      </c>
      <c r="DQ50" s="203">
        <v>0</v>
      </c>
      <c r="DR50" s="203">
        <v>0</v>
      </c>
      <c r="DS50" s="203">
        <v>0</v>
      </c>
      <c r="DT50" s="203">
        <v>0</v>
      </c>
      <c r="DU50" s="203">
        <v>0</v>
      </c>
      <c r="DV50" s="203">
        <v>0</v>
      </c>
      <c r="DW50" s="204">
        <v>7568</v>
      </c>
      <c r="DX50" s="204">
        <v>0</v>
      </c>
      <c r="DY50" s="204">
        <v>0</v>
      </c>
      <c r="DZ50" s="204">
        <v>0</v>
      </c>
      <c r="EA50" s="204">
        <v>0</v>
      </c>
      <c r="EB50" s="204">
        <v>0</v>
      </c>
      <c r="EC50" s="204">
        <v>0</v>
      </c>
      <c r="ED50" s="204">
        <v>0</v>
      </c>
      <c r="EE50" s="204">
        <v>307542</v>
      </c>
      <c r="EF50" s="204">
        <v>0</v>
      </c>
      <c r="EG50" s="204">
        <v>0</v>
      </c>
      <c r="EH50" s="204">
        <v>0</v>
      </c>
      <c r="EI50" s="204">
        <v>126372</v>
      </c>
      <c r="EJ50" s="205">
        <v>63938</v>
      </c>
      <c r="EK50" s="205">
        <v>17230</v>
      </c>
      <c r="EL50" s="205">
        <v>0</v>
      </c>
      <c r="EM50" s="205">
        <v>0</v>
      </c>
      <c r="EN50" s="205">
        <v>0</v>
      </c>
      <c r="EO50" s="205">
        <v>0</v>
      </c>
      <c r="EP50" s="205">
        <v>0</v>
      </c>
      <c r="EQ50" s="205">
        <v>0</v>
      </c>
      <c r="ER50" s="205">
        <v>0</v>
      </c>
      <c r="ES50" s="205">
        <v>0</v>
      </c>
      <c r="ET50" s="205">
        <v>0</v>
      </c>
      <c r="EU50" s="205">
        <v>0</v>
      </c>
      <c r="EV50" s="205">
        <v>0</v>
      </c>
      <c r="EW50" s="206">
        <v>81678</v>
      </c>
      <c r="EX50" s="206">
        <v>0</v>
      </c>
      <c r="EY50" s="206">
        <v>149470</v>
      </c>
      <c r="EZ50" s="206">
        <v>0</v>
      </c>
      <c r="FA50" s="206">
        <v>46609</v>
      </c>
      <c r="FB50" s="206">
        <v>0</v>
      </c>
      <c r="FC50" s="206">
        <v>0</v>
      </c>
      <c r="FD50" s="206">
        <v>0</v>
      </c>
      <c r="FE50" s="206">
        <v>0</v>
      </c>
      <c r="FF50" s="206">
        <v>0</v>
      </c>
      <c r="FG50" s="206">
        <v>0</v>
      </c>
      <c r="FH50" s="206">
        <v>0</v>
      </c>
      <c r="FI50" s="206">
        <v>0</v>
      </c>
      <c r="FJ50" s="207">
        <v>29844</v>
      </c>
      <c r="FK50" s="207">
        <v>0</v>
      </c>
      <c r="FL50" s="207">
        <v>0</v>
      </c>
      <c r="FM50" s="207">
        <v>0</v>
      </c>
      <c r="FN50" s="207">
        <v>0</v>
      </c>
      <c r="FO50" s="207">
        <v>0</v>
      </c>
      <c r="FP50" s="207">
        <v>0</v>
      </c>
      <c r="FQ50" s="207">
        <v>0</v>
      </c>
      <c r="FR50" s="207">
        <v>0</v>
      </c>
      <c r="FS50" s="207">
        <v>0</v>
      </c>
      <c r="FT50" s="207">
        <v>0</v>
      </c>
      <c r="FU50" s="207">
        <v>0</v>
      </c>
      <c r="FV50" s="207">
        <v>3237</v>
      </c>
      <c r="FW50" s="208">
        <v>6283</v>
      </c>
      <c r="FX50" s="208">
        <v>5236</v>
      </c>
      <c r="FY50" s="208">
        <v>19563</v>
      </c>
      <c r="FZ50" s="208">
        <v>0</v>
      </c>
      <c r="GA50" s="208">
        <v>0</v>
      </c>
      <c r="GB50" s="208">
        <v>39125</v>
      </c>
      <c r="GC50" s="208">
        <v>0</v>
      </c>
      <c r="GD50" s="208">
        <v>0</v>
      </c>
      <c r="GE50" s="208">
        <v>0</v>
      </c>
      <c r="GF50" s="208">
        <v>0</v>
      </c>
      <c r="GG50" s="208">
        <v>0</v>
      </c>
      <c r="GH50" s="208">
        <v>0</v>
      </c>
      <c r="GI50" s="208">
        <v>0</v>
      </c>
      <c r="GJ50" s="209">
        <v>0</v>
      </c>
      <c r="GK50" s="209">
        <v>0</v>
      </c>
      <c r="GL50" s="209">
        <v>0</v>
      </c>
      <c r="GM50" s="209">
        <v>39411</v>
      </c>
      <c r="GN50" s="209">
        <v>0</v>
      </c>
      <c r="GO50" s="209">
        <v>0</v>
      </c>
      <c r="GP50" s="209">
        <v>0</v>
      </c>
      <c r="GQ50" s="209">
        <v>0</v>
      </c>
      <c r="GR50" s="209">
        <v>0</v>
      </c>
      <c r="GS50" s="209">
        <v>0</v>
      </c>
      <c r="GT50" s="209">
        <v>0</v>
      </c>
      <c r="GU50" s="209">
        <v>0</v>
      </c>
      <c r="GV50" s="209">
        <v>0</v>
      </c>
      <c r="GW50" s="210">
        <v>0</v>
      </c>
      <c r="GX50" s="210">
        <v>0</v>
      </c>
      <c r="GY50" s="210">
        <v>0</v>
      </c>
      <c r="GZ50" s="210">
        <v>0</v>
      </c>
      <c r="HA50" s="210">
        <v>0</v>
      </c>
      <c r="HB50" s="210">
        <v>0</v>
      </c>
      <c r="HC50" s="210">
        <v>0</v>
      </c>
      <c r="HD50" s="210">
        <v>0</v>
      </c>
      <c r="HE50" s="210">
        <v>0</v>
      </c>
      <c r="HF50" s="210">
        <v>0</v>
      </c>
      <c r="HG50" s="210">
        <v>0</v>
      </c>
      <c r="HH50" s="210">
        <v>0</v>
      </c>
      <c r="HI50" s="210">
        <v>0</v>
      </c>
      <c r="HJ50" s="211">
        <v>133176</v>
      </c>
      <c r="HK50" s="211">
        <v>0</v>
      </c>
      <c r="HL50" s="211">
        <v>242351</v>
      </c>
      <c r="HM50" s="211">
        <v>0</v>
      </c>
      <c r="HN50" s="211">
        <v>205265</v>
      </c>
      <c r="HO50" s="211">
        <v>0</v>
      </c>
      <c r="HP50" s="211">
        <v>0</v>
      </c>
      <c r="HQ50" s="211">
        <v>0</v>
      </c>
      <c r="HR50" s="211">
        <v>0</v>
      </c>
      <c r="HS50" s="211">
        <v>0</v>
      </c>
      <c r="HT50" s="211">
        <v>0</v>
      </c>
      <c r="HU50" s="211">
        <v>0</v>
      </c>
      <c r="HV50" s="211">
        <v>35318</v>
      </c>
      <c r="HW50" s="212">
        <v>74300</v>
      </c>
      <c r="HX50" s="212">
        <v>0</v>
      </c>
      <c r="HY50" s="212">
        <v>0</v>
      </c>
      <c r="HZ50" s="212">
        <v>0</v>
      </c>
      <c r="IA50" s="212">
        <v>0</v>
      </c>
      <c r="IB50" s="212">
        <v>0</v>
      </c>
      <c r="IC50" s="212">
        <v>0</v>
      </c>
      <c r="ID50" s="212">
        <v>0</v>
      </c>
      <c r="IE50" s="212">
        <v>0</v>
      </c>
      <c r="IF50" s="212">
        <v>0</v>
      </c>
      <c r="IG50" s="212">
        <v>0</v>
      </c>
      <c r="IH50" s="212">
        <v>0</v>
      </c>
      <c r="II50" s="212">
        <v>0</v>
      </c>
      <c r="IJ50" s="213">
        <v>0</v>
      </c>
      <c r="IK50" s="213">
        <v>0</v>
      </c>
      <c r="IL50" s="213">
        <v>0</v>
      </c>
      <c r="IM50" s="213">
        <v>0</v>
      </c>
      <c r="IN50" s="213">
        <v>0</v>
      </c>
      <c r="IO50" s="213">
        <v>0</v>
      </c>
      <c r="IP50" s="213">
        <v>0</v>
      </c>
      <c r="IQ50" s="213">
        <v>0</v>
      </c>
      <c r="IR50" s="213">
        <v>0</v>
      </c>
      <c r="IS50" s="213">
        <v>0</v>
      </c>
      <c r="IT50" s="213">
        <v>0</v>
      </c>
      <c r="IU50" s="213">
        <v>0</v>
      </c>
      <c r="IV50" s="213">
        <v>0</v>
      </c>
      <c r="IW50" s="214">
        <v>12502</v>
      </c>
      <c r="IX50" s="214">
        <v>0</v>
      </c>
      <c r="IY50" s="214">
        <v>8425</v>
      </c>
      <c r="IZ50" s="214">
        <v>0</v>
      </c>
      <c r="JA50" s="214">
        <v>0</v>
      </c>
      <c r="JB50" s="214">
        <v>0</v>
      </c>
      <c r="JC50" s="214">
        <v>0</v>
      </c>
      <c r="JD50" s="214">
        <v>0</v>
      </c>
      <c r="JE50" s="214">
        <v>0</v>
      </c>
      <c r="JF50" s="214">
        <v>0</v>
      </c>
      <c r="JG50" s="214">
        <v>0</v>
      </c>
      <c r="JH50" s="214">
        <v>0</v>
      </c>
      <c r="JI50" s="214">
        <v>0</v>
      </c>
      <c r="JJ50" s="215">
        <v>21895</v>
      </c>
      <c r="JK50" s="215">
        <v>0</v>
      </c>
      <c r="JL50" s="215">
        <v>90531</v>
      </c>
      <c r="JM50" s="215">
        <v>0</v>
      </c>
      <c r="JN50" s="215">
        <v>54738</v>
      </c>
      <c r="JO50" s="215">
        <v>0</v>
      </c>
      <c r="JP50" s="215">
        <v>0</v>
      </c>
      <c r="JQ50" s="215">
        <v>0</v>
      </c>
      <c r="JR50" s="215">
        <v>0</v>
      </c>
      <c r="JS50" s="215">
        <v>0</v>
      </c>
      <c r="JT50" s="215">
        <v>0</v>
      </c>
      <c r="JU50" s="215">
        <v>0</v>
      </c>
      <c r="JV50" s="215">
        <v>0</v>
      </c>
      <c r="JW50" s="216">
        <v>108170</v>
      </c>
      <c r="JX50" s="216">
        <v>0</v>
      </c>
      <c r="JY50" s="216">
        <v>104213</v>
      </c>
      <c r="JZ50" s="216">
        <v>54833</v>
      </c>
      <c r="KA50" s="216">
        <v>0</v>
      </c>
      <c r="KB50" s="216">
        <v>112236</v>
      </c>
      <c r="KC50" s="216">
        <v>0</v>
      </c>
      <c r="KD50" s="216">
        <v>0</v>
      </c>
      <c r="KE50" s="216">
        <v>629231</v>
      </c>
      <c r="KF50" s="216">
        <v>0</v>
      </c>
      <c r="KG50" s="216">
        <v>0</v>
      </c>
      <c r="KH50" s="216">
        <v>0</v>
      </c>
      <c r="KI50" s="216">
        <v>45804</v>
      </c>
      <c r="KJ50" s="249">
        <v>7508729</v>
      </c>
      <c r="KK50" s="249">
        <v>2151188</v>
      </c>
      <c r="KL50" s="249">
        <v>520748</v>
      </c>
      <c r="KM50" s="249">
        <v>1702486</v>
      </c>
      <c r="KN50" s="249">
        <v>135603</v>
      </c>
      <c r="KO50" s="249">
        <v>1055004</v>
      </c>
      <c r="KP50" s="249">
        <v>920140</v>
      </c>
      <c r="KQ50" s="249">
        <v>0</v>
      </c>
      <c r="KR50" s="249">
        <v>90351</v>
      </c>
      <c r="KS50" s="249">
        <v>0</v>
      </c>
      <c r="KT50" s="249">
        <v>487191</v>
      </c>
      <c r="KU50" s="249">
        <v>309196</v>
      </c>
      <c r="KV50" s="249">
        <v>136822</v>
      </c>
      <c r="KW50" s="249">
        <v>0</v>
      </c>
      <c r="KX50" s="244">
        <v>1516474</v>
      </c>
      <c r="KY50" s="244">
        <v>249648</v>
      </c>
      <c r="KZ50" s="244">
        <v>210467</v>
      </c>
      <c r="LA50" s="244">
        <v>298060</v>
      </c>
      <c r="LB50" s="244">
        <v>507068</v>
      </c>
      <c r="LC50" s="244">
        <v>88999</v>
      </c>
      <c r="LD50" s="244">
        <v>0</v>
      </c>
      <c r="LE50" s="244">
        <v>52497</v>
      </c>
      <c r="LF50" s="244">
        <v>0</v>
      </c>
      <c r="LG50" s="244">
        <v>51877</v>
      </c>
      <c r="LH50" s="244">
        <v>57858</v>
      </c>
      <c r="LI50" s="244">
        <v>0</v>
      </c>
      <c r="LJ50" s="244">
        <v>5194207</v>
      </c>
      <c r="LK50" s="244">
        <v>32023</v>
      </c>
      <c r="LL50" s="244">
        <v>167033</v>
      </c>
      <c r="LM50" s="244">
        <v>213785</v>
      </c>
      <c r="LN50" s="244">
        <v>6806</v>
      </c>
      <c r="LO50" s="244">
        <v>4774560</v>
      </c>
    </row>
    <row r="51" spans="1:327" ht="15" x14ac:dyDescent="0.25">
      <c r="A51" s="127" t="s">
        <v>107</v>
      </c>
      <c r="B51" s="240">
        <v>29922930</v>
      </c>
      <c r="C51" s="243">
        <v>11733350</v>
      </c>
      <c r="D51" s="240">
        <v>6838290</v>
      </c>
      <c r="E51" s="240">
        <v>831051</v>
      </c>
      <c r="F51" s="240">
        <v>2801213</v>
      </c>
      <c r="G51" s="240">
        <v>1993121</v>
      </c>
      <c r="H51" s="240">
        <v>1180686</v>
      </c>
      <c r="I51" s="240">
        <v>32219</v>
      </c>
      <c r="J51" s="240">
        <v>4895060</v>
      </c>
      <c r="K51" s="240">
        <v>135717</v>
      </c>
      <c r="L51" s="240">
        <v>605297</v>
      </c>
      <c r="M51" s="240">
        <v>1375479</v>
      </c>
      <c r="N51" s="240">
        <v>2770500</v>
      </c>
      <c r="O51" s="240">
        <v>8068</v>
      </c>
      <c r="P51" s="240">
        <v>2209903</v>
      </c>
      <c r="Q51" s="240">
        <v>168028</v>
      </c>
      <c r="R51" s="240">
        <v>867595</v>
      </c>
      <c r="S51" s="240">
        <v>713019</v>
      </c>
      <c r="T51" s="240">
        <v>455156</v>
      </c>
      <c r="U51" s="240">
        <v>6104</v>
      </c>
      <c r="V51" s="195">
        <v>3489733</v>
      </c>
      <c r="W51" s="196">
        <v>54675</v>
      </c>
      <c r="X51" s="196">
        <v>10376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7">
        <v>134653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8">
        <v>9615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9">
        <v>0</v>
      </c>
      <c r="BK51" s="199">
        <v>0</v>
      </c>
      <c r="BL51" s="199">
        <v>0</v>
      </c>
      <c r="BM51" s="199">
        <v>0</v>
      </c>
      <c r="BN51" s="199">
        <v>0</v>
      </c>
      <c r="BO51" s="199">
        <v>0</v>
      </c>
      <c r="BP51" s="199">
        <v>0</v>
      </c>
      <c r="BQ51" s="199">
        <v>0</v>
      </c>
      <c r="BR51" s="199">
        <v>0</v>
      </c>
      <c r="BS51" s="199">
        <v>0</v>
      </c>
      <c r="BT51" s="199">
        <v>0</v>
      </c>
      <c r="BU51" s="199">
        <v>0</v>
      </c>
      <c r="BV51" s="199">
        <v>0</v>
      </c>
      <c r="BW51" s="200">
        <v>0</v>
      </c>
      <c r="BX51" s="200">
        <v>0</v>
      </c>
      <c r="BY51" s="200">
        <v>0</v>
      </c>
      <c r="BZ51" s="200">
        <v>0</v>
      </c>
      <c r="CA51" s="200">
        <v>0</v>
      </c>
      <c r="CB51" s="200">
        <v>0</v>
      </c>
      <c r="CC51" s="200">
        <v>0</v>
      </c>
      <c r="CD51" s="200">
        <v>0</v>
      </c>
      <c r="CE51" s="200">
        <v>0</v>
      </c>
      <c r="CF51" s="200">
        <v>0</v>
      </c>
      <c r="CG51" s="200">
        <v>0</v>
      </c>
      <c r="CH51" s="200">
        <v>0</v>
      </c>
      <c r="CI51" s="200">
        <v>0</v>
      </c>
      <c r="CJ51" s="201">
        <v>11424</v>
      </c>
      <c r="CK51" s="201">
        <v>0</v>
      </c>
      <c r="CL51" s="201">
        <v>0</v>
      </c>
      <c r="CM51" s="201">
        <v>0</v>
      </c>
      <c r="CN51" s="201">
        <v>0</v>
      </c>
      <c r="CO51" s="201">
        <v>0</v>
      </c>
      <c r="CP51" s="201">
        <v>0</v>
      </c>
      <c r="CQ51" s="201">
        <v>0</v>
      </c>
      <c r="CR51" s="201">
        <v>0</v>
      </c>
      <c r="CS51" s="201">
        <v>0</v>
      </c>
      <c r="CT51" s="201">
        <v>0</v>
      </c>
      <c r="CU51" s="201">
        <v>0</v>
      </c>
      <c r="CV51" s="201">
        <v>0</v>
      </c>
      <c r="CW51" s="202">
        <v>0</v>
      </c>
      <c r="CX51" s="202">
        <v>0</v>
      </c>
      <c r="CY51" s="202">
        <v>0</v>
      </c>
      <c r="CZ51" s="202">
        <v>0</v>
      </c>
      <c r="DA51" s="202">
        <v>0</v>
      </c>
      <c r="DB51" s="202">
        <v>0</v>
      </c>
      <c r="DC51" s="202">
        <v>0</v>
      </c>
      <c r="DD51" s="202">
        <v>0</v>
      </c>
      <c r="DE51" s="202">
        <v>0</v>
      </c>
      <c r="DF51" s="202">
        <v>0</v>
      </c>
      <c r="DG51" s="202">
        <v>0</v>
      </c>
      <c r="DH51" s="202">
        <v>0</v>
      </c>
      <c r="DI51" s="202">
        <v>0</v>
      </c>
      <c r="DJ51" s="203">
        <v>0</v>
      </c>
      <c r="DK51" s="203">
        <v>0</v>
      </c>
      <c r="DL51" s="203">
        <v>34104</v>
      </c>
      <c r="DM51" s="203">
        <v>0</v>
      </c>
      <c r="DN51" s="203">
        <v>0</v>
      </c>
      <c r="DO51" s="203">
        <v>0</v>
      </c>
      <c r="DP51" s="203">
        <v>0</v>
      </c>
      <c r="DQ51" s="203">
        <v>0</v>
      </c>
      <c r="DR51" s="203">
        <v>0</v>
      </c>
      <c r="DS51" s="203">
        <v>0</v>
      </c>
      <c r="DT51" s="203">
        <v>0</v>
      </c>
      <c r="DU51" s="203">
        <v>0</v>
      </c>
      <c r="DV51" s="203">
        <v>0</v>
      </c>
      <c r="DW51" s="204">
        <v>38069</v>
      </c>
      <c r="DX51" s="204">
        <v>0</v>
      </c>
      <c r="DY51" s="204">
        <v>0</v>
      </c>
      <c r="DZ51" s="204">
        <v>63145</v>
      </c>
      <c r="EA51" s="204">
        <v>0</v>
      </c>
      <c r="EB51" s="204">
        <v>124867</v>
      </c>
      <c r="EC51" s="204">
        <v>0</v>
      </c>
      <c r="ED51" s="204">
        <v>0</v>
      </c>
      <c r="EE51" s="204">
        <v>1536462</v>
      </c>
      <c r="EF51" s="204">
        <v>0</v>
      </c>
      <c r="EG51" s="204">
        <v>0</v>
      </c>
      <c r="EH51" s="204">
        <v>76252</v>
      </c>
      <c r="EI51" s="204">
        <v>0</v>
      </c>
      <c r="EJ51" s="205">
        <v>28464</v>
      </c>
      <c r="EK51" s="205">
        <v>0</v>
      </c>
      <c r="EL51" s="205">
        <v>0</v>
      </c>
      <c r="EM51" s="205">
        <v>0</v>
      </c>
      <c r="EN51" s="205">
        <v>0</v>
      </c>
      <c r="EO51" s="205">
        <v>0</v>
      </c>
      <c r="EP51" s="205">
        <v>0</v>
      </c>
      <c r="EQ51" s="205">
        <v>0</v>
      </c>
      <c r="ER51" s="205">
        <v>0</v>
      </c>
      <c r="ES51" s="205">
        <v>0</v>
      </c>
      <c r="ET51" s="205">
        <v>0</v>
      </c>
      <c r="EU51" s="205">
        <v>0</v>
      </c>
      <c r="EV51" s="205">
        <v>0</v>
      </c>
      <c r="EW51" s="206">
        <v>16992</v>
      </c>
      <c r="EX51" s="206">
        <v>0</v>
      </c>
      <c r="EY51" s="206">
        <v>0</v>
      </c>
      <c r="EZ51" s="206">
        <v>0</v>
      </c>
      <c r="FA51" s="206">
        <v>0</v>
      </c>
      <c r="FB51" s="206">
        <v>0</v>
      </c>
      <c r="FC51" s="206">
        <v>0</v>
      </c>
      <c r="FD51" s="206">
        <v>0</v>
      </c>
      <c r="FE51" s="206">
        <v>0</v>
      </c>
      <c r="FF51" s="206">
        <v>0</v>
      </c>
      <c r="FG51" s="206">
        <v>0</v>
      </c>
      <c r="FH51" s="206">
        <v>0</v>
      </c>
      <c r="FI51" s="206">
        <v>0</v>
      </c>
      <c r="FJ51" s="207">
        <v>0</v>
      </c>
      <c r="FK51" s="207">
        <v>0</v>
      </c>
      <c r="FL51" s="207">
        <v>0</v>
      </c>
      <c r="FM51" s="207">
        <v>0</v>
      </c>
      <c r="FN51" s="207">
        <v>0</v>
      </c>
      <c r="FO51" s="207">
        <v>0</v>
      </c>
      <c r="FP51" s="207">
        <v>0</v>
      </c>
      <c r="FQ51" s="207">
        <v>0</v>
      </c>
      <c r="FR51" s="207">
        <v>0</v>
      </c>
      <c r="FS51" s="207">
        <v>0</v>
      </c>
      <c r="FT51" s="207">
        <v>0</v>
      </c>
      <c r="FU51" s="207">
        <v>0</v>
      </c>
      <c r="FV51" s="207">
        <v>0</v>
      </c>
      <c r="FW51" s="208">
        <v>10376</v>
      </c>
      <c r="FX51" s="208">
        <v>13613</v>
      </c>
      <c r="FY51" s="208">
        <v>0</v>
      </c>
      <c r="FZ51" s="208">
        <v>0</v>
      </c>
      <c r="GA51" s="208">
        <v>0</v>
      </c>
      <c r="GB51" s="208">
        <v>0</v>
      </c>
      <c r="GC51" s="208">
        <v>0</v>
      </c>
      <c r="GD51" s="208">
        <v>0</v>
      </c>
      <c r="GE51" s="208">
        <v>0</v>
      </c>
      <c r="GF51" s="208">
        <v>0</v>
      </c>
      <c r="GG51" s="208">
        <v>0</v>
      </c>
      <c r="GH51" s="208">
        <v>0</v>
      </c>
      <c r="GI51" s="208">
        <v>0</v>
      </c>
      <c r="GJ51" s="209">
        <v>2285</v>
      </c>
      <c r="GK51" s="209">
        <v>0</v>
      </c>
      <c r="GL51" s="209">
        <v>0</v>
      </c>
      <c r="GM51" s="209">
        <v>0</v>
      </c>
      <c r="GN51" s="209">
        <v>0</v>
      </c>
      <c r="GO51" s="209">
        <v>0</v>
      </c>
      <c r="GP51" s="209">
        <v>0</v>
      </c>
      <c r="GQ51" s="209">
        <v>0</v>
      </c>
      <c r="GR51" s="209">
        <v>0</v>
      </c>
      <c r="GS51" s="209">
        <v>0</v>
      </c>
      <c r="GT51" s="209">
        <v>0</v>
      </c>
      <c r="GU51" s="209">
        <v>0</v>
      </c>
      <c r="GV51" s="209">
        <v>0</v>
      </c>
      <c r="GW51" s="210">
        <v>0</v>
      </c>
      <c r="GX51" s="210">
        <v>0</v>
      </c>
      <c r="GY51" s="210">
        <v>0</v>
      </c>
      <c r="GZ51" s="210">
        <v>0</v>
      </c>
      <c r="HA51" s="210">
        <v>0</v>
      </c>
      <c r="HB51" s="210">
        <v>0</v>
      </c>
      <c r="HC51" s="210">
        <v>0</v>
      </c>
      <c r="HD51" s="210">
        <v>0</v>
      </c>
      <c r="HE51" s="210">
        <v>0</v>
      </c>
      <c r="HF51" s="210">
        <v>0</v>
      </c>
      <c r="HG51" s="210">
        <v>0</v>
      </c>
      <c r="HH51" s="210">
        <v>0</v>
      </c>
      <c r="HI51" s="210">
        <v>0</v>
      </c>
      <c r="HJ51" s="211">
        <v>88523</v>
      </c>
      <c r="HK51" s="211">
        <v>0</v>
      </c>
      <c r="HL51" s="211">
        <v>0</v>
      </c>
      <c r="HM51" s="211">
        <v>0</v>
      </c>
      <c r="HN51" s="211">
        <v>52834</v>
      </c>
      <c r="HO51" s="211">
        <v>0</v>
      </c>
      <c r="HP51" s="211">
        <v>0</v>
      </c>
      <c r="HQ51" s="211">
        <v>73110</v>
      </c>
      <c r="HR51" s="211">
        <v>0</v>
      </c>
      <c r="HS51" s="211">
        <v>208951</v>
      </c>
      <c r="HT51" s="211">
        <v>0</v>
      </c>
      <c r="HU51" s="211">
        <v>0</v>
      </c>
      <c r="HV51" s="211">
        <v>0</v>
      </c>
      <c r="HW51" s="212">
        <v>17714</v>
      </c>
      <c r="HX51" s="212">
        <v>0</v>
      </c>
      <c r="HY51" s="212">
        <v>0</v>
      </c>
      <c r="HZ51" s="212">
        <v>0</v>
      </c>
      <c r="IA51" s="212">
        <v>0</v>
      </c>
      <c r="IB51" s="212">
        <v>0</v>
      </c>
      <c r="IC51" s="212">
        <v>0</v>
      </c>
      <c r="ID51" s="212">
        <v>0</v>
      </c>
      <c r="IE51" s="212">
        <v>0</v>
      </c>
      <c r="IF51" s="212">
        <v>0</v>
      </c>
      <c r="IG51" s="212">
        <v>0</v>
      </c>
      <c r="IH51" s="212">
        <v>0</v>
      </c>
      <c r="II51" s="212">
        <v>0</v>
      </c>
      <c r="IJ51" s="213">
        <v>0</v>
      </c>
      <c r="IK51" s="213">
        <v>0</v>
      </c>
      <c r="IL51" s="213">
        <v>0</v>
      </c>
      <c r="IM51" s="213">
        <v>0</v>
      </c>
      <c r="IN51" s="213">
        <v>0</v>
      </c>
      <c r="IO51" s="213">
        <v>0</v>
      </c>
      <c r="IP51" s="213">
        <v>0</v>
      </c>
      <c r="IQ51" s="213">
        <v>0</v>
      </c>
      <c r="IR51" s="213">
        <v>0</v>
      </c>
      <c r="IS51" s="213">
        <v>0</v>
      </c>
      <c r="IT51" s="213">
        <v>0</v>
      </c>
      <c r="IU51" s="213">
        <v>0</v>
      </c>
      <c r="IV51" s="213">
        <v>0</v>
      </c>
      <c r="IW51" s="214">
        <v>1999</v>
      </c>
      <c r="IX51" s="214">
        <v>9520</v>
      </c>
      <c r="IY51" s="214">
        <v>0</v>
      </c>
      <c r="IZ51" s="214">
        <v>51406</v>
      </c>
      <c r="JA51" s="214">
        <v>0</v>
      </c>
      <c r="JB51" s="214">
        <v>0</v>
      </c>
      <c r="JC51" s="214">
        <v>0</v>
      </c>
      <c r="JD51" s="214">
        <v>0</v>
      </c>
      <c r="JE51" s="214">
        <v>0</v>
      </c>
      <c r="JF51" s="214">
        <v>0</v>
      </c>
      <c r="JG51" s="214">
        <v>0</v>
      </c>
      <c r="JH51" s="214">
        <v>0</v>
      </c>
      <c r="JI51" s="214">
        <v>0</v>
      </c>
      <c r="JJ51" s="215">
        <v>38840</v>
      </c>
      <c r="JK51" s="215">
        <v>23799</v>
      </c>
      <c r="JL51" s="215">
        <v>32985</v>
      </c>
      <c r="JM51" s="215">
        <v>0</v>
      </c>
      <c r="JN51" s="215">
        <v>0</v>
      </c>
      <c r="JO51" s="215">
        <v>0</v>
      </c>
      <c r="JP51" s="215">
        <v>0</v>
      </c>
      <c r="JQ51" s="215">
        <v>0</v>
      </c>
      <c r="JR51" s="215">
        <v>0</v>
      </c>
      <c r="JS51" s="215">
        <v>0</v>
      </c>
      <c r="JT51" s="215">
        <v>0</v>
      </c>
      <c r="JU51" s="215">
        <v>0</v>
      </c>
      <c r="JV51" s="215">
        <v>0</v>
      </c>
      <c r="JW51" s="216">
        <v>101933</v>
      </c>
      <c r="JX51" s="216">
        <v>0</v>
      </c>
      <c r="JY51" s="216">
        <v>25889</v>
      </c>
      <c r="JZ51" s="216">
        <v>15803</v>
      </c>
      <c r="KA51" s="216">
        <v>91138</v>
      </c>
      <c r="KB51" s="216">
        <v>111950</v>
      </c>
      <c r="KC51" s="216">
        <v>0</v>
      </c>
      <c r="KD51" s="216">
        <v>147744</v>
      </c>
      <c r="KE51" s="216">
        <v>0</v>
      </c>
      <c r="KF51" s="216">
        <v>0</v>
      </c>
      <c r="KG51" s="216">
        <v>230225</v>
      </c>
      <c r="KH51" s="216">
        <v>0</v>
      </c>
      <c r="KI51" s="216">
        <v>0</v>
      </c>
      <c r="KJ51" s="249">
        <v>6884861</v>
      </c>
      <c r="KK51" s="249">
        <v>2418281</v>
      </c>
      <c r="KL51" s="249">
        <v>320640</v>
      </c>
      <c r="KM51" s="249">
        <v>2330306</v>
      </c>
      <c r="KN51" s="249">
        <v>27214</v>
      </c>
      <c r="KO51" s="249">
        <v>126627</v>
      </c>
      <c r="KP51" s="249">
        <v>721193</v>
      </c>
      <c r="KQ51" s="249">
        <v>0</v>
      </c>
      <c r="KR51" s="249">
        <v>121328</v>
      </c>
      <c r="KS51" s="249">
        <v>96787</v>
      </c>
      <c r="KT51" s="249">
        <v>300163</v>
      </c>
      <c r="KU51" s="249">
        <v>242142</v>
      </c>
      <c r="KV51" s="249">
        <v>56568</v>
      </c>
      <c r="KW51" s="249">
        <v>123614</v>
      </c>
      <c r="KX51" s="244">
        <v>2776341</v>
      </c>
      <c r="KY51" s="244">
        <v>1634929</v>
      </c>
      <c r="KZ51" s="244">
        <v>494196</v>
      </c>
      <c r="LA51" s="244">
        <v>152118</v>
      </c>
      <c r="LB51" s="244">
        <v>309670</v>
      </c>
      <c r="LC51" s="244">
        <v>81057</v>
      </c>
      <c r="LD51" s="244">
        <v>26263</v>
      </c>
      <c r="LE51" s="244">
        <v>0</v>
      </c>
      <c r="LF51" s="244">
        <v>10310</v>
      </c>
      <c r="LG51" s="244">
        <v>63743</v>
      </c>
      <c r="LH51" s="244">
        <v>4055</v>
      </c>
      <c r="LI51" s="244">
        <v>0</v>
      </c>
      <c r="LJ51" s="244">
        <v>4053093</v>
      </c>
      <c r="LK51" s="244">
        <v>4240</v>
      </c>
      <c r="LL51" s="244">
        <v>176964</v>
      </c>
      <c r="LM51" s="244">
        <v>317218</v>
      </c>
      <c r="LN51" s="244">
        <v>0</v>
      </c>
      <c r="LO51" s="244">
        <v>3554671</v>
      </c>
    </row>
    <row r="52" spans="1:327" ht="15" x14ac:dyDescent="0.25">
      <c r="A52" s="127" t="s">
        <v>108</v>
      </c>
      <c r="B52" s="240">
        <v>28097500</v>
      </c>
      <c r="C52" s="243">
        <v>13591540</v>
      </c>
      <c r="D52" s="240">
        <v>6248284</v>
      </c>
      <c r="E52" s="240">
        <v>601873</v>
      </c>
      <c r="F52" s="240">
        <v>1786853</v>
      </c>
      <c r="G52" s="240">
        <v>1414868</v>
      </c>
      <c r="H52" s="240">
        <v>2141792</v>
      </c>
      <c r="I52" s="240">
        <v>302899</v>
      </c>
      <c r="J52" s="240">
        <v>7343252</v>
      </c>
      <c r="K52" s="240">
        <v>99013</v>
      </c>
      <c r="L52" s="240">
        <v>699309</v>
      </c>
      <c r="M52" s="240">
        <v>2433698</v>
      </c>
      <c r="N52" s="240">
        <v>4050900</v>
      </c>
      <c r="O52" s="240">
        <v>60330</v>
      </c>
      <c r="P52" s="240">
        <v>2347124</v>
      </c>
      <c r="Q52" s="240">
        <v>25656</v>
      </c>
      <c r="R52" s="240">
        <v>771235</v>
      </c>
      <c r="S52" s="240">
        <v>752280</v>
      </c>
      <c r="T52" s="240">
        <v>797953</v>
      </c>
      <c r="U52" s="240">
        <v>0</v>
      </c>
      <c r="V52" s="195">
        <v>2886853</v>
      </c>
      <c r="W52" s="196">
        <v>40679</v>
      </c>
      <c r="X52" s="196">
        <v>4093</v>
      </c>
      <c r="Y52" s="196">
        <v>83963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7">
        <v>34068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8">
        <v>10364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9">
        <v>0</v>
      </c>
      <c r="BK52" s="199">
        <v>0</v>
      </c>
      <c r="BL52" s="199">
        <v>0</v>
      </c>
      <c r="BM52" s="199">
        <v>0</v>
      </c>
      <c r="BN52" s="199">
        <v>0</v>
      </c>
      <c r="BO52" s="199">
        <v>82249</v>
      </c>
      <c r="BP52" s="199">
        <v>0</v>
      </c>
      <c r="BQ52" s="199">
        <v>0</v>
      </c>
      <c r="BR52" s="199">
        <v>0</v>
      </c>
      <c r="BS52" s="199">
        <v>0</v>
      </c>
      <c r="BT52" s="199">
        <v>0</v>
      </c>
      <c r="BU52" s="199">
        <v>0</v>
      </c>
      <c r="BV52" s="199">
        <v>0</v>
      </c>
      <c r="BW52" s="200">
        <v>10364</v>
      </c>
      <c r="BX52" s="200">
        <v>0</v>
      </c>
      <c r="BY52" s="200">
        <v>0</v>
      </c>
      <c r="BZ52" s="200">
        <v>0</v>
      </c>
      <c r="CA52" s="200">
        <v>0</v>
      </c>
      <c r="CB52" s="200">
        <v>0</v>
      </c>
      <c r="CC52" s="200">
        <v>0</v>
      </c>
      <c r="CD52" s="200">
        <v>0</v>
      </c>
      <c r="CE52" s="200">
        <v>0</v>
      </c>
      <c r="CF52" s="200">
        <v>0</v>
      </c>
      <c r="CG52" s="200">
        <v>0</v>
      </c>
      <c r="CH52" s="200">
        <v>0</v>
      </c>
      <c r="CI52" s="200">
        <v>0</v>
      </c>
      <c r="CJ52" s="201">
        <v>4937</v>
      </c>
      <c r="CK52" s="201">
        <v>0</v>
      </c>
      <c r="CL52" s="201">
        <v>0</v>
      </c>
      <c r="CM52" s="201">
        <v>0</v>
      </c>
      <c r="CN52" s="201">
        <v>0</v>
      </c>
      <c r="CO52" s="201">
        <v>0</v>
      </c>
      <c r="CP52" s="201">
        <v>0</v>
      </c>
      <c r="CQ52" s="201">
        <v>0</v>
      </c>
      <c r="CR52" s="201">
        <v>0</v>
      </c>
      <c r="CS52" s="201">
        <v>0</v>
      </c>
      <c r="CT52" s="201">
        <v>0</v>
      </c>
      <c r="CU52" s="201">
        <v>0</v>
      </c>
      <c r="CV52" s="201">
        <v>0</v>
      </c>
      <c r="CW52" s="202">
        <v>0</v>
      </c>
      <c r="CX52" s="202">
        <v>0</v>
      </c>
      <c r="CY52" s="202">
        <v>0</v>
      </c>
      <c r="CZ52" s="202">
        <v>0</v>
      </c>
      <c r="DA52" s="202">
        <v>0</v>
      </c>
      <c r="DB52" s="202">
        <v>0</v>
      </c>
      <c r="DC52" s="202">
        <v>0</v>
      </c>
      <c r="DD52" s="202">
        <v>0</v>
      </c>
      <c r="DE52" s="202">
        <v>0</v>
      </c>
      <c r="DF52" s="202">
        <v>0</v>
      </c>
      <c r="DG52" s="202">
        <v>0</v>
      </c>
      <c r="DH52" s="202">
        <v>0</v>
      </c>
      <c r="DI52" s="202">
        <v>0</v>
      </c>
      <c r="DJ52" s="203">
        <v>4084</v>
      </c>
      <c r="DK52" s="203">
        <v>0</v>
      </c>
      <c r="DL52" s="203">
        <v>0</v>
      </c>
      <c r="DM52" s="203">
        <v>0</v>
      </c>
      <c r="DN52" s="203">
        <v>0</v>
      </c>
      <c r="DO52" s="203">
        <v>0</v>
      </c>
      <c r="DP52" s="203">
        <v>0</v>
      </c>
      <c r="DQ52" s="203">
        <v>0</v>
      </c>
      <c r="DR52" s="203">
        <v>0</v>
      </c>
      <c r="DS52" s="203">
        <v>0</v>
      </c>
      <c r="DT52" s="203">
        <v>0</v>
      </c>
      <c r="DU52" s="203">
        <v>0</v>
      </c>
      <c r="DV52" s="203">
        <v>0</v>
      </c>
      <c r="DW52" s="204">
        <v>43909</v>
      </c>
      <c r="DX52" s="204">
        <v>13899</v>
      </c>
      <c r="DY52" s="204">
        <v>41821</v>
      </c>
      <c r="DZ52" s="204">
        <v>0</v>
      </c>
      <c r="EA52" s="204">
        <v>0</v>
      </c>
      <c r="EB52" s="204">
        <v>0</v>
      </c>
      <c r="EC52" s="204">
        <v>97290</v>
      </c>
      <c r="ED52" s="204">
        <v>0</v>
      </c>
      <c r="EE52" s="204">
        <v>517878</v>
      </c>
      <c r="EF52" s="204">
        <v>105667</v>
      </c>
      <c r="EG52" s="204">
        <v>0</v>
      </c>
      <c r="EH52" s="204">
        <v>0</v>
      </c>
      <c r="EI52" s="204">
        <v>0</v>
      </c>
      <c r="EJ52" s="205">
        <v>19936</v>
      </c>
      <c r="EK52" s="205">
        <v>23799</v>
      </c>
      <c r="EL52" s="205">
        <v>0</v>
      </c>
      <c r="EM52" s="205">
        <v>0</v>
      </c>
      <c r="EN52" s="205">
        <v>0</v>
      </c>
      <c r="EO52" s="205">
        <v>0</v>
      </c>
      <c r="EP52" s="205">
        <v>0</v>
      </c>
      <c r="EQ52" s="205">
        <v>0</v>
      </c>
      <c r="ER52" s="205">
        <v>0</v>
      </c>
      <c r="ES52" s="205">
        <v>0</v>
      </c>
      <c r="ET52" s="205">
        <v>0</v>
      </c>
      <c r="EU52" s="205">
        <v>0</v>
      </c>
      <c r="EV52" s="205">
        <v>0</v>
      </c>
      <c r="EW52" s="206">
        <v>0</v>
      </c>
      <c r="EX52" s="206">
        <v>0</v>
      </c>
      <c r="EY52" s="206">
        <v>16992</v>
      </c>
      <c r="EZ52" s="206">
        <v>0</v>
      </c>
      <c r="FA52" s="206">
        <v>0</v>
      </c>
      <c r="FB52" s="206">
        <v>0</v>
      </c>
      <c r="FC52" s="206">
        <v>0</v>
      </c>
      <c r="FD52" s="206">
        <v>0</v>
      </c>
      <c r="FE52" s="206">
        <v>0</v>
      </c>
      <c r="FF52" s="206">
        <v>0</v>
      </c>
      <c r="FG52" s="206">
        <v>0</v>
      </c>
      <c r="FH52" s="206">
        <v>0</v>
      </c>
      <c r="FI52" s="206">
        <v>0</v>
      </c>
      <c r="FJ52" s="207">
        <v>35936</v>
      </c>
      <c r="FK52" s="207">
        <v>0</v>
      </c>
      <c r="FL52" s="207">
        <v>0</v>
      </c>
      <c r="FM52" s="207">
        <v>0</v>
      </c>
      <c r="FN52" s="207">
        <v>0</v>
      </c>
      <c r="FO52" s="207">
        <v>0</v>
      </c>
      <c r="FP52" s="207">
        <v>0</v>
      </c>
      <c r="FQ52" s="207">
        <v>0</v>
      </c>
      <c r="FR52" s="207">
        <v>0</v>
      </c>
      <c r="FS52" s="207">
        <v>0</v>
      </c>
      <c r="FT52" s="207">
        <v>0</v>
      </c>
      <c r="FU52" s="207">
        <v>0</v>
      </c>
      <c r="FV52" s="207">
        <v>0</v>
      </c>
      <c r="FW52" s="208">
        <v>21562</v>
      </c>
      <c r="FX52" s="208">
        <v>0</v>
      </c>
      <c r="FY52" s="208">
        <v>47693</v>
      </c>
      <c r="FZ52" s="208">
        <v>17135</v>
      </c>
      <c r="GA52" s="208">
        <v>0</v>
      </c>
      <c r="GB52" s="208">
        <v>0</v>
      </c>
      <c r="GC52" s="208">
        <v>0</v>
      </c>
      <c r="GD52" s="208">
        <v>0</v>
      </c>
      <c r="GE52" s="208">
        <v>0</v>
      </c>
      <c r="GF52" s="208">
        <v>0</v>
      </c>
      <c r="GG52" s="208">
        <v>0</v>
      </c>
      <c r="GH52" s="208">
        <v>0</v>
      </c>
      <c r="GI52" s="208">
        <v>0</v>
      </c>
      <c r="GJ52" s="209">
        <v>0</v>
      </c>
      <c r="GK52" s="209">
        <v>0</v>
      </c>
      <c r="GL52" s="209">
        <v>0</v>
      </c>
      <c r="GM52" s="209">
        <v>0</v>
      </c>
      <c r="GN52" s="209">
        <v>0</v>
      </c>
      <c r="GO52" s="209">
        <v>0</v>
      </c>
      <c r="GP52" s="209">
        <v>0</v>
      </c>
      <c r="GQ52" s="209">
        <v>0</v>
      </c>
      <c r="GR52" s="209">
        <v>0</v>
      </c>
      <c r="GS52" s="209">
        <v>0</v>
      </c>
      <c r="GT52" s="209">
        <v>0</v>
      </c>
      <c r="GU52" s="209">
        <v>0</v>
      </c>
      <c r="GV52" s="209">
        <v>0</v>
      </c>
      <c r="GW52" s="210">
        <v>7425</v>
      </c>
      <c r="GX52" s="210">
        <v>0</v>
      </c>
      <c r="GY52" s="210">
        <v>0</v>
      </c>
      <c r="GZ52" s="210">
        <v>0</v>
      </c>
      <c r="HA52" s="210">
        <v>0</v>
      </c>
      <c r="HB52" s="210">
        <v>0</v>
      </c>
      <c r="HC52" s="210">
        <v>0</v>
      </c>
      <c r="HD52" s="210">
        <v>0</v>
      </c>
      <c r="HE52" s="210">
        <v>0</v>
      </c>
      <c r="HF52" s="210">
        <v>0</v>
      </c>
      <c r="HG52" s="210">
        <v>0</v>
      </c>
      <c r="HH52" s="210">
        <v>0</v>
      </c>
      <c r="HI52" s="210">
        <v>0</v>
      </c>
      <c r="HJ52" s="211">
        <v>53928</v>
      </c>
      <c r="HK52" s="211">
        <v>0</v>
      </c>
      <c r="HL52" s="211">
        <v>0</v>
      </c>
      <c r="HM52" s="211">
        <v>0</v>
      </c>
      <c r="HN52" s="211">
        <v>124511</v>
      </c>
      <c r="HO52" s="211">
        <v>0</v>
      </c>
      <c r="HP52" s="211">
        <v>0</v>
      </c>
      <c r="HQ52" s="211">
        <v>0</v>
      </c>
      <c r="HR52" s="211">
        <v>0</v>
      </c>
      <c r="HS52" s="211">
        <v>0</v>
      </c>
      <c r="HT52" s="211">
        <v>0</v>
      </c>
      <c r="HU52" s="211">
        <v>0</v>
      </c>
      <c r="HV52" s="211">
        <v>0</v>
      </c>
      <c r="HW52" s="212">
        <v>14137</v>
      </c>
      <c r="HX52" s="212">
        <v>8377</v>
      </c>
      <c r="HY52" s="212">
        <v>0</v>
      </c>
      <c r="HZ52" s="212">
        <v>0</v>
      </c>
      <c r="IA52" s="212">
        <v>0</v>
      </c>
      <c r="IB52" s="212">
        <v>0</v>
      </c>
      <c r="IC52" s="212">
        <v>0</v>
      </c>
      <c r="ID52" s="212">
        <v>0</v>
      </c>
      <c r="IE52" s="212">
        <v>0</v>
      </c>
      <c r="IF52" s="212">
        <v>0</v>
      </c>
      <c r="IG52" s="212">
        <v>0</v>
      </c>
      <c r="IH52" s="212">
        <v>0</v>
      </c>
      <c r="II52" s="212">
        <v>0</v>
      </c>
      <c r="IJ52" s="213">
        <v>0</v>
      </c>
      <c r="IK52" s="213">
        <v>0</v>
      </c>
      <c r="IL52" s="213">
        <v>0</v>
      </c>
      <c r="IM52" s="213">
        <v>0</v>
      </c>
      <c r="IN52" s="213">
        <v>0</v>
      </c>
      <c r="IO52" s="213">
        <v>0</v>
      </c>
      <c r="IP52" s="213">
        <v>0</v>
      </c>
      <c r="IQ52" s="213">
        <v>0</v>
      </c>
      <c r="IR52" s="213">
        <v>0</v>
      </c>
      <c r="IS52" s="213">
        <v>0</v>
      </c>
      <c r="IT52" s="213">
        <v>0</v>
      </c>
      <c r="IU52" s="213">
        <v>0</v>
      </c>
      <c r="IV52" s="213">
        <v>0</v>
      </c>
      <c r="IW52" s="214">
        <v>41315</v>
      </c>
      <c r="IX52" s="214">
        <v>0</v>
      </c>
      <c r="IY52" s="214">
        <v>0</v>
      </c>
      <c r="IZ52" s="214">
        <v>0</v>
      </c>
      <c r="JA52" s="214">
        <v>0</v>
      </c>
      <c r="JB52" s="214">
        <v>0</v>
      </c>
      <c r="JC52" s="214">
        <v>0</v>
      </c>
      <c r="JD52" s="214">
        <v>0</v>
      </c>
      <c r="JE52" s="214">
        <v>0</v>
      </c>
      <c r="JF52" s="214">
        <v>0</v>
      </c>
      <c r="JG52" s="214">
        <v>0</v>
      </c>
      <c r="JH52" s="214">
        <v>0</v>
      </c>
      <c r="JI52" s="214">
        <v>0</v>
      </c>
      <c r="JJ52" s="215">
        <v>11947</v>
      </c>
      <c r="JK52" s="215">
        <v>0</v>
      </c>
      <c r="JL52" s="215">
        <v>0</v>
      </c>
      <c r="JM52" s="215">
        <v>0</v>
      </c>
      <c r="JN52" s="215">
        <v>0</v>
      </c>
      <c r="JO52" s="215">
        <v>0</v>
      </c>
      <c r="JP52" s="215">
        <v>0</v>
      </c>
      <c r="JQ52" s="215">
        <v>0</v>
      </c>
      <c r="JR52" s="215">
        <v>0</v>
      </c>
      <c r="JS52" s="215">
        <v>0</v>
      </c>
      <c r="JT52" s="215">
        <v>0</v>
      </c>
      <c r="JU52" s="215">
        <v>0</v>
      </c>
      <c r="JV52" s="215">
        <v>0</v>
      </c>
      <c r="JW52" s="216">
        <v>222302</v>
      </c>
      <c r="JX52" s="216">
        <v>57022</v>
      </c>
      <c r="JY52" s="216">
        <v>97671</v>
      </c>
      <c r="JZ52" s="216">
        <v>0</v>
      </c>
      <c r="KA52" s="216">
        <v>40220</v>
      </c>
      <c r="KB52" s="216">
        <v>0</v>
      </c>
      <c r="KC52" s="216">
        <v>0</v>
      </c>
      <c r="KD52" s="216">
        <v>0</v>
      </c>
      <c r="KE52" s="216">
        <v>30939</v>
      </c>
      <c r="KF52" s="216">
        <v>35847</v>
      </c>
      <c r="KG52" s="216">
        <v>455805</v>
      </c>
      <c r="KH52" s="216">
        <v>0</v>
      </c>
      <c r="KI52" s="216">
        <v>407086</v>
      </c>
      <c r="KJ52" s="249">
        <v>4475238</v>
      </c>
      <c r="KK52" s="249">
        <v>1457897</v>
      </c>
      <c r="KL52" s="249">
        <v>445868</v>
      </c>
      <c r="KM52" s="249">
        <v>565304</v>
      </c>
      <c r="KN52" s="249">
        <v>155000</v>
      </c>
      <c r="KO52" s="249">
        <v>604995</v>
      </c>
      <c r="KP52" s="249">
        <v>229726</v>
      </c>
      <c r="KQ52" s="249">
        <v>0</v>
      </c>
      <c r="KR52" s="249">
        <v>52308</v>
      </c>
      <c r="KS52" s="249">
        <v>40278</v>
      </c>
      <c r="KT52" s="249">
        <v>387370</v>
      </c>
      <c r="KU52" s="249">
        <v>395523</v>
      </c>
      <c r="KV52" s="249">
        <v>140969</v>
      </c>
      <c r="KW52" s="249">
        <v>0</v>
      </c>
      <c r="KX52" s="244">
        <v>3186320</v>
      </c>
      <c r="KY52" s="244">
        <v>2082048</v>
      </c>
      <c r="KZ52" s="244">
        <v>363544</v>
      </c>
      <c r="LA52" s="244">
        <v>155172</v>
      </c>
      <c r="LB52" s="244">
        <v>245124</v>
      </c>
      <c r="LC52" s="244">
        <v>84906</v>
      </c>
      <c r="LD52" s="244">
        <v>71498</v>
      </c>
      <c r="LE52" s="244">
        <v>153228</v>
      </c>
      <c r="LF52" s="244">
        <v>0</v>
      </c>
      <c r="LG52" s="244">
        <v>30801</v>
      </c>
      <c r="LH52" s="244">
        <v>0</v>
      </c>
      <c r="LI52" s="244">
        <v>0</v>
      </c>
      <c r="LJ52" s="244">
        <v>2398382</v>
      </c>
      <c r="LK52" s="244">
        <v>5802</v>
      </c>
      <c r="LL52" s="244">
        <v>198387</v>
      </c>
      <c r="LM52" s="244">
        <v>331277</v>
      </c>
      <c r="LN52" s="244">
        <v>6248</v>
      </c>
      <c r="LO52" s="244">
        <v>1856668</v>
      </c>
    </row>
    <row r="53" spans="1:327" ht="15" x14ac:dyDescent="0.25">
      <c r="A53" s="127" t="s">
        <v>109</v>
      </c>
      <c r="B53" s="240">
        <v>22433650</v>
      </c>
      <c r="C53" s="243">
        <v>8155301</v>
      </c>
      <c r="D53" s="240">
        <v>5037536</v>
      </c>
      <c r="E53" s="240">
        <v>1010973</v>
      </c>
      <c r="F53" s="240">
        <v>1355866</v>
      </c>
      <c r="G53" s="240">
        <v>1235543</v>
      </c>
      <c r="H53" s="240">
        <v>1414184</v>
      </c>
      <c r="I53" s="240">
        <v>20969</v>
      </c>
      <c r="J53" s="240">
        <v>3117766</v>
      </c>
      <c r="K53" s="240">
        <v>37356</v>
      </c>
      <c r="L53" s="240">
        <v>258103</v>
      </c>
      <c r="M53" s="240">
        <v>1291126</v>
      </c>
      <c r="N53" s="240">
        <v>1519757</v>
      </c>
      <c r="O53" s="240">
        <v>11424</v>
      </c>
      <c r="P53" s="240">
        <v>2214766</v>
      </c>
      <c r="Q53" s="240">
        <v>131361</v>
      </c>
      <c r="R53" s="240">
        <v>641788</v>
      </c>
      <c r="S53" s="240">
        <v>1273266</v>
      </c>
      <c r="T53" s="240">
        <v>168351</v>
      </c>
      <c r="U53" s="240">
        <v>0</v>
      </c>
      <c r="V53" s="195">
        <v>2103250</v>
      </c>
      <c r="W53" s="196">
        <v>97751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7">
        <v>39446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8">
        <v>7030</v>
      </c>
      <c r="AX53" s="198">
        <v>0</v>
      </c>
      <c r="AY53" s="198">
        <v>0</v>
      </c>
      <c r="AZ53" s="198">
        <v>54562</v>
      </c>
      <c r="BA53" s="198">
        <v>56166</v>
      </c>
      <c r="BB53" s="198">
        <v>27702</v>
      </c>
      <c r="BC53" s="198">
        <v>0</v>
      </c>
      <c r="BD53" s="198">
        <v>0</v>
      </c>
      <c r="BE53" s="198">
        <v>37933</v>
      </c>
      <c r="BF53" s="198">
        <v>0</v>
      </c>
      <c r="BG53" s="198">
        <v>48740</v>
      </c>
      <c r="BH53" s="198">
        <v>0</v>
      </c>
      <c r="BI53" s="198">
        <v>0</v>
      </c>
      <c r="BJ53" s="199">
        <v>0</v>
      </c>
      <c r="BK53" s="199">
        <v>0</v>
      </c>
      <c r="BL53" s="199">
        <v>0</v>
      </c>
      <c r="BM53" s="199">
        <v>0</v>
      </c>
      <c r="BN53" s="199">
        <v>16928</v>
      </c>
      <c r="BO53" s="199">
        <v>0</v>
      </c>
      <c r="BP53" s="199">
        <v>0</v>
      </c>
      <c r="BQ53" s="199">
        <v>0</v>
      </c>
      <c r="BR53" s="199">
        <v>0</v>
      </c>
      <c r="BS53" s="199">
        <v>0</v>
      </c>
      <c r="BT53" s="199">
        <v>0</v>
      </c>
      <c r="BU53" s="199">
        <v>0</v>
      </c>
      <c r="BV53" s="199">
        <v>0</v>
      </c>
      <c r="BW53" s="200">
        <v>6435</v>
      </c>
      <c r="BX53" s="200">
        <v>0</v>
      </c>
      <c r="BY53" s="200">
        <v>0</v>
      </c>
      <c r="BZ53" s="200">
        <v>0</v>
      </c>
      <c r="CA53" s="200">
        <v>0</v>
      </c>
      <c r="CB53" s="200">
        <v>0</v>
      </c>
      <c r="CC53" s="200">
        <v>0</v>
      </c>
      <c r="CD53" s="200">
        <v>0</v>
      </c>
      <c r="CE53" s="200">
        <v>0</v>
      </c>
      <c r="CF53" s="200">
        <v>0</v>
      </c>
      <c r="CG53" s="200">
        <v>0</v>
      </c>
      <c r="CH53" s="200">
        <v>0</v>
      </c>
      <c r="CI53" s="200">
        <v>0</v>
      </c>
      <c r="CJ53" s="201">
        <v>36417</v>
      </c>
      <c r="CK53" s="201">
        <v>0</v>
      </c>
      <c r="CL53" s="201">
        <v>10157</v>
      </c>
      <c r="CM53" s="201">
        <v>0</v>
      </c>
      <c r="CN53" s="201">
        <v>0</v>
      </c>
      <c r="CO53" s="201">
        <v>0</v>
      </c>
      <c r="CP53" s="201">
        <v>0</v>
      </c>
      <c r="CQ53" s="201">
        <v>0</v>
      </c>
      <c r="CR53" s="201">
        <v>0</v>
      </c>
      <c r="CS53" s="201">
        <v>0</v>
      </c>
      <c r="CT53" s="201">
        <v>0</v>
      </c>
      <c r="CU53" s="201">
        <v>0</v>
      </c>
      <c r="CV53" s="201">
        <v>0</v>
      </c>
      <c r="CW53" s="202">
        <v>0</v>
      </c>
      <c r="CX53" s="202">
        <v>0</v>
      </c>
      <c r="CY53" s="202">
        <v>0</v>
      </c>
      <c r="CZ53" s="202">
        <v>0</v>
      </c>
      <c r="DA53" s="202">
        <v>0</v>
      </c>
      <c r="DB53" s="202">
        <v>0</v>
      </c>
      <c r="DC53" s="202">
        <v>0</v>
      </c>
      <c r="DD53" s="202">
        <v>0</v>
      </c>
      <c r="DE53" s="202">
        <v>0</v>
      </c>
      <c r="DF53" s="202">
        <v>0</v>
      </c>
      <c r="DG53" s="202">
        <v>0</v>
      </c>
      <c r="DH53" s="202">
        <v>0</v>
      </c>
      <c r="DI53" s="202">
        <v>0</v>
      </c>
      <c r="DJ53" s="203">
        <v>15560</v>
      </c>
      <c r="DK53" s="203">
        <v>0</v>
      </c>
      <c r="DL53" s="203">
        <v>15707</v>
      </c>
      <c r="DM53" s="203">
        <v>0</v>
      </c>
      <c r="DN53" s="203">
        <v>0</v>
      </c>
      <c r="DO53" s="203">
        <v>0</v>
      </c>
      <c r="DP53" s="203">
        <v>0</v>
      </c>
      <c r="DQ53" s="203">
        <v>0</v>
      </c>
      <c r="DR53" s="203">
        <v>0</v>
      </c>
      <c r="DS53" s="203">
        <v>0</v>
      </c>
      <c r="DT53" s="203">
        <v>0</v>
      </c>
      <c r="DU53" s="203">
        <v>0</v>
      </c>
      <c r="DV53" s="203">
        <v>0</v>
      </c>
      <c r="DW53" s="204">
        <v>120749</v>
      </c>
      <c r="DX53" s="204">
        <v>0</v>
      </c>
      <c r="DY53" s="204">
        <v>0</v>
      </c>
      <c r="DZ53" s="204">
        <v>33128</v>
      </c>
      <c r="EA53" s="204">
        <v>0</v>
      </c>
      <c r="EB53" s="204">
        <v>0</v>
      </c>
      <c r="EC53" s="204">
        <v>47312</v>
      </c>
      <c r="ED53" s="204">
        <v>0</v>
      </c>
      <c r="EE53" s="204">
        <v>34102</v>
      </c>
      <c r="EF53" s="204">
        <v>0</v>
      </c>
      <c r="EG53" s="204">
        <v>0</v>
      </c>
      <c r="EH53" s="204">
        <v>0</v>
      </c>
      <c r="EI53" s="204">
        <v>0</v>
      </c>
      <c r="EJ53" s="205">
        <v>22085</v>
      </c>
      <c r="EK53" s="205">
        <v>0</v>
      </c>
      <c r="EL53" s="205">
        <v>0</v>
      </c>
      <c r="EM53" s="205">
        <v>0</v>
      </c>
      <c r="EN53" s="205">
        <v>0</v>
      </c>
      <c r="EO53" s="205">
        <v>0</v>
      </c>
      <c r="EP53" s="205">
        <v>0</v>
      </c>
      <c r="EQ53" s="205">
        <v>0</v>
      </c>
      <c r="ER53" s="205">
        <v>0</v>
      </c>
      <c r="ES53" s="205">
        <v>0</v>
      </c>
      <c r="ET53" s="205">
        <v>0</v>
      </c>
      <c r="EU53" s="205">
        <v>0</v>
      </c>
      <c r="EV53" s="205">
        <v>0</v>
      </c>
      <c r="EW53" s="206">
        <v>0</v>
      </c>
      <c r="EX53" s="206">
        <v>0</v>
      </c>
      <c r="EY53" s="206">
        <v>0</v>
      </c>
      <c r="EZ53" s="206">
        <v>0</v>
      </c>
      <c r="FA53" s="206">
        <v>0</v>
      </c>
      <c r="FB53" s="206">
        <v>0</v>
      </c>
      <c r="FC53" s="206">
        <v>0</v>
      </c>
      <c r="FD53" s="206">
        <v>0</v>
      </c>
      <c r="FE53" s="206">
        <v>0</v>
      </c>
      <c r="FF53" s="206">
        <v>0</v>
      </c>
      <c r="FG53" s="206">
        <v>0</v>
      </c>
      <c r="FH53" s="206">
        <v>0</v>
      </c>
      <c r="FI53" s="206">
        <v>0</v>
      </c>
      <c r="FJ53" s="207">
        <v>8758</v>
      </c>
      <c r="FK53" s="207">
        <v>0</v>
      </c>
      <c r="FL53" s="207">
        <v>0</v>
      </c>
      <c r="FM53" s="207">
        <v>0</v>
      </c>
      <c r="FN53" s="207">
        <v>0</v>
      </c>
      <c r="FO53" s="207">
        <v>0</v>
      </c>
      <c r="FP53" s="207">
        <v>0</v>
      </c>
      <c r="FQ53" s="207">
        <v>0</v>
      </c>
      <c r="FR53" s="207">
        <v>53786</v>
      </c>
      <c r="FS53" s="207">
        <v>0</v>
      </c>
      <c r="FT53" s="207">
        <v>0</v>
      </c>
      <c r="FU53" s="207">
        <v>0</v>
      </c>
      <c r="FV53" s="207">
        <v>0</v>
      </c>
      <c r="FW53" s="208">
        <v>0</v>
      </c>
      <c r="FX53" s="208">
        <v>0</v>
      </c>
      <c r="FY53" s="208">
        <v>0</v>
      </c>
      <c r="FZ53" s="208">
        <v>0</v>
      </c>
      <c r="GA53" s="208">
        <v>0</v>
      </c>
      <c r="GB53" s="208">
        <v>0</v>
      </c>
      <c r="GC53" s="208">
        <v>0</v>
      </c>
      <c r="GD53" s="208">
        <v>0</v>
      </c>
      <c r="GE53" s="208">
        <v>0</v>
      </c>
      <c r="GF53" s="208">
        <v>0</v>
      </c>
      <c r="GG53" s="208">
        <v>0</v>
      </c>
      <c r="GH53" s="208">
        <v>0</v>
      </c>
      <c r="GI53" s="208">
        <v>0</v>
      </c>
      <c r="GJ53" s="209">
        <v>6807</v>
      </c>
      <c r="GK53" s="209">
        <v>0</v>
      </c>
      <c r="GL53" s="209">
        <v>0</v>
      </c>
      <c r="GM53" s="209">
        <v>32448</v>
      </c>
      <c r="GN53" s="209">
        <v>0</v>
      </c>
      <c r="GO53" s="209">
        <v>0</v>
      </c>
      <c r="GP53" s="209">
        <v>0</v>
      </c>
      <c r="GQ53" s="209">
        <v>0</v>
      </c>
      <c r="GR53" s="209">
        <v>0</v>
      </c>
      <c r="GS53" s="209">
        <v>0</v>
      </c>
      <c r="GT53" s="209">
        <v>0</v>
      </c>
      <c r="GU53" s="209">
        <v>0</v>
      </c>
      <c r="GV53" s="209">
        <v>0</v>
      </c>
      <c r="GW53" s="210">
        <v>0</v>
      </c>
      <c r="GX53" s="210">
        <v>0</v>
      </c>
      <c r="GY53" s="210">
        <v>0</v>
      </c>
      <c r="GZ53" s="210">
        <v>0</v>
      </c>
      <c r="HA53" s="210">
        <v>0</v>
      </c>
      <c r="HB53" s="210">
        <v>0</v>
      </c>
      <c r="HC53" s="210">
        <v>0</v>
      </c>
      <c r="HD53" s="210">
        <v>0</v>
      </c>
      <c r="HE53" s="210">
        <v>0</v>
      </c>
      <c r="HF53" s="210">
        <v>0</v>
      </c>
      <c r="HG53" s="210">
        <v>0</v>
      </c>
      <c r="HH53" s="210">
        <v>0</v>
      </c>
      <c r="HI53" s="210">
        <v>0</v>
      </c>
      <c r="HJ53" s="211">
        <v>205574</v>
      </c>
      <c r="HK53" s="211">
        <v>0</v>
      </c>
      <c r="HL53" s="211">
        <v>14993</v>
      </c>
      <c r="HM53" s="211">
        <v>52177</v>
      </c>
      <c r="HN53" s="211">
        <v>281308</v>
      </c>
      <c r="HO53" s="211">
        <v>0</v>
      </c>
      <c r="HP53" s="211">
        <v>0</v>
      </c>
      <c r="HQ53" s="211">
        <v>0</v>
      </c>
      <c r="HR53" s="211">
        <v>64257</v>
      </c>
      <c r="HS53" s="211">
        <v>0</v>
      </c>
      <c r="HT53" s="211">
        <v>0</v>
      </c>
      <c r="HU53" s="211">
        <v>0</v>
      </c>
      <c r="HV53" s="211">
        <v>0</v>
      </c>
      <c r="HW53" s="212">
        <v>24022</v>
      </c>
      <c r="HX53" s="212">
        <v>0</v>
      </c>
      <c r="HY53" s="212">
        <v>0</v>
      </c>
      <c r="HZ53" s="212">
        <v>0</v>
      </c>
      <c r="IA53" s="212">
        <v>0</v>
      </c>
      <c r="IB53" s="212">
        <v>0</v>
      </c>
      <c r="IC53" s="212">
        <v>0</v>
      </c>
      <c r="ID53" s="212">
        <v>0</v>
      </c>
      <c r="IE53" s="212">
        <v>0</v>
      </c>
      <c r="IF53" s="212">
        <v>0</v>
      </c>
      <c r="IG53" s="212">
        <v>0</v>
      </c>
      <c r="IH53" s="212">
        <v>0</v>
      </c>
      <c r="II53" s="212">
        <v>0</v>
      </c>
      <c r="IJ53" s="213">
        <v>18325</v>
      </c>
      <c r="IK53" s="213">
        <v>0</v>
      </c>
      <c r="IL53" s="213">
        <v>0</v>
      </c>
      <c r="IM53" s="213">
        <v>0</v>
      </c>
      <c r="IN53" s="213">
        <v>0</v>
      </c>
      <c r="IO53" s="213">
        <v>0</v>
      </c>
      <c r="IP53" s="213">
        <v>0</v>
      </c>
      <c r="IQ53" s="213">
        <v>0</v>
      </c>
      <c r="IR53" s="213">
        <v>0</v>
      </c>
      <c r="IS53" s="213">
        <v>0</v>
      </c>
      <c r="IT53" s="213">
        <v>0</v>
      </c>
      <c r="IU53" s="213">
        <v>0</v>
      </c>
      <c r="IV53" s="213">
        <v>0</v>
      </c>
      <c r="IW53" s="214">
        <v>14279</v>
      </c>
      <c r="IX53" s="214">
        <v>10186</v>
      </c>
      <c r="IY53" s="214">
        <v>0</v>
      </c>
      <c r="IZ53" s="214">
        <v>27797</v>
      </c>
      <c r="JA53" s="214">
        <v>0</v>
      </c>
      <c r="JB53" s="214">
        <v>0</v>
      </c>
      <c r="JC53" s="214">
        <v>0</v>
      </c>
      <c r="JD53" s="214">
        <v>0</v>
      </c>
      <c r="JE53" s="214">
        <v>0</v>
      </c>
      <c r="JF53" s="214">
        <v>0</v>
      </c>
      <c r="JG53" s="214">
        <v>0</v>
      </c>
      <c r="JH53" s="214">
        <v>0</v>
      </c>
      <c r="JI53" s="214">
        <v>0</v>
      </c>
      <c r="JJ53" s="215">
        <v>65685</v>
      </c>
      <c r="JK53" s="215">
        <v>13232</v>
      </c>
      <c r="JL53" s="215">
        <v>0</v>
      </c>
      <c r="JM53" s="215">
        <v>26274</v>
      </c>
      <c r="JN53" s="215">
        <v>0</v>
      </c>
      <c r="JO53" s="215">
        <v>0</v>
      </c>
      <c r="JP53" s="215">
        <v>0</v>
      </c>
      <c r="JQ53" s="215">
        <v>0</v>
      </c>
      <c r="JR53" s="215">
        <v>0</v>
      </c>
      <c r="JS53" s="215">
        <v>0</v>
      </c>
      <c r="JT53" s="215">
        <v>0</v>
      </c>
      <c r="JU53" s="215">
        <v>0</v>
      </c>
      <c r="JV53" s="215">
        <v>0</v>
      </c>
      <c r="JW53" s="216">
        <v>252488</v>
      </c>
      <c r="JX53" s="216">
        <v>8472</v>
      </c>
      <c r="JY53" s="216">
        <v>0</v>
      </c>
      <c r="JZ53" s="216">
        <v>29076</v>
      </c>
      <c r="KA53" s="216">
        <v>0</v>
      </c>
      <c r="KB53" s="216">
        <v>56261</v>
      </c>
      <c r="KC53" s="216">
        <v>0</v>
      </c>
      <c r="KD53" s="216">
        <v>0</v>
      </c>
      <c r="KE53" s="216">
        <v>0</v>
      </c>
      <c r="KF53" s="216">
        <v>0</v>
      </c>
      <c r="KG53" s="216">
        <v>109134</v>
      </c>
      <c r="KH53" s="216">
        <v>0</v>
      </c>
      <c r="KI53" s="216">
        <v>0</v>
      </c>
      <c r="KJ53" s="249">
        <v>5459595</v>
      </c>
      <c r="KK53" s="249">
        <v>2734927</v>
      </c>
      <c r="KL53" s="249">
        <v>942370</v>
      </c>
      <c r="KM53" s="249">
        <v>529592</v>
      </c>
      <c r="KN53" s="249">
        <v>71549</v>
      </c>
      <c r="KO53" s="249">
        <v>136470</v>
      </c>
      <c r="KP53" s="249">
        <v>538843</v>
      </c>
      <c r="KQ53" s="249">
        <v>0</v>
      </c>
      <c r="KR53" s="249">
        <v>58864</v>
      </c>
      <c r="KS53" s="249">
        <v>0</v>
      </c>
      <c r="KT53" s="249">
        <v>198487</v>
      </c>
      <c r="KU53" s="249">
        <v>154412</v>
      </c>
      <c r="KV53" s="249">
        <v>94080</v>
      </c>
      <c r="KW53" s="249">
        <v>0</v>
      </c>
      <c r="KX53" s="244">
        <v>3103728</v>
      </c>
      <c r="KY53" s="244">
        <v>1738411</v>
      </c>
      <c r="KZ53" s="244">
        <v>195197</v>
      </c>
      <c r="LA53" s="244">
        <v>186688</v>
      </c>
      <c r="LB53" s="244">
        <v>253836</v>
      </c>
      <c r="LC53" s="244">
        <v>232450</v>
      </c>
      <c r="LD53" s="244">
        <v>0</v>
      </c>
      <c r="LE53" s="244">
        <v>442878</v>
      </c>
      <c r="LF53" s="244">
        <v>7140</v>
      </c>
      <c r="LG53" s="244">
        <v>47129</v>
      </c>
      <c r="LH53" s="244">
        <v>0</v>
      </c>
      <c r="LI53" s="244">
        <v>0</v>
      </c>
      <c r="LJ53" s="244">
        <v>2355982</v>
      </c>
      <c r="LK53" s="244">
        <v>0</v>
      </c>
      <c r="LL53" s="244">
        <v>57463</v>
      </c>
      <c r="LM53" s="244">
        <v>318334</v>
      </c>
      <c r="LN53" s="244">
        <v>11716</v>
      </c>
      <c r="LO53" s="244">
        <v>1968470</v>
      </c>
    </row>
    <row r="54" spans="1:327" ht="15" x14ac:dyDescent="0.25">
      <c r="A54" s="127" t="s">
        <v>110</v>
      </c>
      <c r="B54" s="240">
        <v>31184680</v>
      </c>
      <c r="C54" s="243">
        <v>17009050</v>
      </c>
      <c r="D54" s="240">
        <v>7367598</v>
      </c>
      <c r="E54" s="240">
        <v>117121</v>
      </c>
      <c r="F54" s="240">
        <v>2461934</v>
      </c>
      <c r="G54" s="240">
        <v>2013828</v>
      </c>
      <c r="H54" s="240">
        <v>2753370</v>
      </c>
      <c r="I54" s="240">
        <v>21345</v>
      </c>
      <c r="J54" s="240">
        <v>9641454</v>
      </c>
      <c r="K54" s="240">
        <v>52557</v>
      </c>
      <c r="L54" s="240">
        <v>721773</v>
      </c>
      <c r="M54" s="240">
        <v>1719075</v>
      </c>
      <c r="N54" s="240">
        <v>7148049</v>
      </c>
      <c r="O54" s="240">
        <v>0</v>
      </c>
      <c r="P54" s="240">
        <v>2661416</v>
      </c>
      <c r="Q54" s="240">
        <v>14522</v>
      </c>
      <c r="R54" s="240">
        <v>424516</v>
      </c>
      <c r="S54" s="240">
        <v>431931</v>
      </c>
      <c r="T54" s="240">
        <v>1790448</v>
      </c>
      <c r="U54" s="240">
        <v>0</v>
      </c>
      <c r="V54" s="195">
        <v>1275283</v>
      </c>
      <c r="W54" s="196">
        <v>75206</v>
      </c>
      <c r="X54" s="196">
        <v>4093</v>
      </c>
      <c r="Y54" s="196">
        <v>0</v>
      </c>
      <c r="Z54" s="196">
        <v>10662</v>
      </c>
      <c r="AA54" s="196">
        <v>0</v>
      </c>
      <c r="AB54" s="196">
        <v>0</v>
      </c>
      <c r="AC54" s="196">
        <v>0</v>
      </c>
      <c r="AD54" s="196">
        <v>0</v>
      </c>
      <c r="AE54" s="196">
        <v>57753</v>
      </c>
      <c r="AF54" s="196">
        <v>0</v>
      </c>
      <c r="AG54" s="196">
        <v>0</v>
      </c>
      <c r="AH54" s="196">
        <v>0</v>
      </c>
      <c r="AI54" s="196">
        <v>0</v>
      </c>
      <c r="AJ54" s="197">
        <v>49816</v>
      </c>
      <c r="AK54" s="197">
        <v>0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8">
        <v>7030</v>
      </c>
      <c r="AX54" s="198">
        <v>0</v>
      </c>
      <c r="AY54" s="198">
        <v>0</v>
      </c>
      <c r="AZ54" s="198">
        <v>54562</v>
      </c>
      <c r="BA54" s="198">
        <v>0</v>
      </c>
      <c r="BB54" s="198">
        <v>0</v>
      </c>
      <c r="BC54" s="198">
        <v>0</v>
      </c>
      <c r="BD54" s="198">
        <v>0</v>
      </c>
      <c r="BE54" s="198">
        <v>37933</v>
      </c>
      <c r="BF54" s="198">
        <v>0</v>
      </c>
      <c r="BG54" s="198">
        <v>0</v>
      </c>
      <c r="BH54" s="198">
        <v>0</v>
      </c>
      <c r="BI54" s="198">
        <v>0</v>
      </c>
      <c r="BJ54" s="199">
        <v>4379</v>
      </c>
      <c r="BK54" s="199">
        <v>0</v>
      </c>
      <c r="BL54" s="199">
        <v>0</v>
      </c>
      <c r="BM54" s="199">
        <v>0</v>
      </c>
      <c r="BN54" s="199">
        <v>16928</v>
      </c>
      <c r="BO54" s="199">
        <v>27988</v>
      </c>
      <c r="BP54" s="199">
        <v>0</v>
      </c>
      <c r="BQ54" s="199">
        <v>0</v>
      </c>
      <c r="BR54" s="199">
        <v>0</v>
      </c>
      <c r="BS54" s="199">
        <v>0</v>
      </c>
      <c r="BT54" s="199">
        <v>0</v>
      </c>
      <c r="BU54" s="199">
        <v>0</v>
      </c>
      <c r="BV54" s="199">
        <v>0</v>
      </c>
      <c r="BW54" s="200">
        <v>0</v>
      </c>
      <c r="BX54" s="200">
        <v>0</v>
      </c>
      <c r="BY54" s="200">
        <v>0</v>
      </c>
      <c r="BZ54" s="200">
        <v>0</v>
      </c>
      <c r="CA54" s="200">
        <v>0</v>
      </c>
      <c r="CB54" s="200">
        <v>0</v>
      </c>
      <c r="CC54" s="200">
        <v>0</v>
      </c>
      <c r="CD54" s="200">
        <v>0</v>
      </c>
      <c r="CE54" s="200">
        <v>0</v>
      </c>
      <c r="CF54" s="200">
        <v>0</v>
      </c>
      <c r="CG54" s="200">
        <v>0</v>
      </c>
      <c r="CH54" s="200">
        <v>0</v>
      </c>
      <c r="CI54" s="200">
        <v>0</v>
      </c>
      <c r="CJ54" s="201">
        <v>60075</v>
      </c>
      <c r="CK54" s="201">
        <v>0</v>
      </c>
      <c r="CL54" s="201">
        <v>10157</v>
      </c>
      <c r="CM54" s="201">
        <v>0</v>
      </c>
      <c r="CN54" s="201">
        <v>0</v>
      </c>
      <c r="CO54" s="201">
        <v>0</v>
      </c>
      <c r="CP54" s="201">
        <v>0</v>
      </c>
      <c r="CQ54" s="201">
        <v>0</v>
      </c>
      <c r="CR54" s="201">
        <v>0</v>
      </c>
      <c r="CS54" s="201">
        <v>0</v>
      </c>
      <c r="CT54" s="201">
        <v>0</v>
      </c>
      <c r="CU54" s="201">
        <v>0</v>
      </c>
      <c r="CV54" s="201">
        <v>0</v>
      </c>
      <c r="CW54" s="202">
        <v>4641</v>
      </c>
      <c r="CX54" s="202">
        <v>0</v>
      </c>
      <c r="CY54" s="202">
        <v>0</v>
      </c>
      <c r="CZ54" s="202">
        <v>0</v>
      </c>
      <c r="DA54" s="202">
        <v>0</v>
      </c>
      <c r="DB54" s="202">
        <v>0</v>
      </c>
      <c r="DC54" s="202">
        <v>0</v>
      </c>
      <c r="DD54" s="202">
        <v>0</v>
      </c>
      <c r="DE54" s="202">
        <v>0</v>
      </c>
      <c r="DF54" s="202">
        <v>0</v>
      </c>
      <c r="DG54" s="202">
        <v>0</v>
      </c>
      <c r="DH54" s="202">
        <v>0</v>
      </c>
      <c r="DI54" s="202">
        <v>0</v>
      </c>
      <c r="DJ54" s="203">
        <v>0</v>
      </c>
      <c r="DK54" s="203">
        <v>0</v>
      </c>
      <c r="DL54" s="203">
        <v>0</v>
      </c>
      <c r="DM54" s="203">
        <v>0</v>
      </c>
      <c r="DN54" s="203">
        <v>0</v>
      </c>
      <c r="DO54" s="203">
        <v>0</v>
      </c>
      <c r="DP54" s="203">
        <v>0</v>
      </c>
      <c r="DQ54" s="203">
        <v>0</v>
      </c>
      <c r="DR54" s="203">
        <v>0</v>
      </c>
      <c r="DS54" s="203">
        <v>0</v>
      </c>
      <c r="DT54" s="203">
        <v>0</v>
      </c>
      <c r="DU54" s="203">
        <v>0</v>
      </c>
      <c r="DV54" s="203">
        <v>0</v>
      </c>
      <c r="DW54" s="204">
        <v>0</v>
      </c>
      <c r="DX54" s="204">
        <v>0</v>
      </c>
      <c r="DY54" s="204">
        <v>0</v>
      </c>
      <c r="DZ54" s="204">
        <v>0</v>
      </c>
      <c r="EA54" s="204">
        <v>0</v>
      </c>
      <c r="EB54" s="204">
        <v>0</v>
      </c>
      <c r="EC54" s="204">
        <v>0</v>
      </c>
      <c r="ED54" s="204">
        <v>0</v>
      </c>
      <c r="EE54" s="204">
        <v>23390</v>
      </c>
      <c r="EF54" s="204">
        <v>0</v>
      </c>
      <c r="EG54" s="204">
        <v>0</v>
      </c>
      <c r="EH54" s="204">
        <v>0</v>
      </c>
      <c r="EI54" s="204">
        <v>0</v>
      </c>
      <c r="EJ54" s="205">
        <v>12661</v>
      </c>
      <c r="EK54" s="205">
        <v>0</v>
      </c>
      <c r="EL54" s="205">
        <v>0</v>
      </c>
      <c r="EM54" s="205">
        <v>0</v>
      </c>
      <c r="EN54" s="205">
        <v>0</v>
      </c>
      <c r="EO54" s="205">
        <v>0</v>
      </c>
      <c r="EP54" s="205">
        <v>0</v>
      </c>
      <c r="EQ54" s="205">
        <v>0</v>
      </c>
      <c r="ER54" s="205">
        <v>0</v>
      </c>
      <c r="ES54" s="205">
        <v>0</v>
      </c>
      <c r="ET54" s="205">
        <v>0</v>
      </c>
      <c r="EU54" s="205">
        <v>0</v>
      </c>
      <c r="EV54" s="205">
        <v>0</v>
      </c>
      <c r="EW54" s="206">
        <v>0</v>
      </c>
      <c r="EX54" s="206">
        <v>0</v>
      </c>
      <c r="EY54" s="206">
        <v>0</v>
      </c>
      <c r="EZ54" s="206">
        <v>0</v>
      </c>
      <c r="FA54" s="206">
        <v>0</v>
      </c>
      <c r="FB54" s="206">
        <v>0</v>
      </c>
      <c r="FC54" s="206">
        <v>0</v>
      </c>
      <c r="FD54" s="206">
        <v>0</v>
      </c>
      <c r="FE54" s="206">
        <v>0</v>
      </c>
      <c r="FF54" s="206">
        <v>0</v>
      </c>
      <c r="FG54" s="206">
        <v>0</v>
      </c>
      <c r="FH54" s="206">
        <v>0</v>
      </c>
      <c r="FI54" s="206">
        <v>0</v>
      </c>
      <c r="FJ54" s="207">
        <v>11286</v>
      </c>
      <c r="FK54" s="207">
        <v>0</v>
      </c>
      <c r="FL54" s="207">
        <v>0</v>
      </c>
      <c r="FM54" s="207">
        <v>0</v>
      </c>
      <c r="FN54" s="207">
        <v>0</v>
      </c>
      <c r="FO54" s="207">
        <v>0</v>
      </c>
      <c r="FP54" s="207">
        <v>0</v>
      </c>
      <c r="FQ54" s="207">
        <v>0</v>
      </c>
      <c r="FR54" s="207">
        <v>0</v>
      </c>
      <c r="FS54" s="207">
        <v>0</v>
      </c>
      <c r="FT54" s="207">
        <v>0</v>
      </c>
      <c r="FU54" s="207">
        <v>0</v>
      </c>
      <c r="FV54" s="207">
        <v>0</v>
      </c>
      <c r="FW54" s="208">
        <v>9805</v>
      </c>
      <c r="FX54" s="208">
        <v>13708</v>
      </c>
      <c r="FY54" s="208">
        <v>0</v>
      </c>
      <c r="FZ54" s="208">
        <v>0</v>
      </c>
      <c r="GA54" s="208">
        <v>43790</v>
      </c>
      <c r="GB54" s="208">
        <v>0</v>
      </c>
      <c r="GC54" s="208">
        <v>0</v>
      </c>
      <c r="GD54" s="208">
        <v>0</v>
      </c>
      <c r="GE54" s="208">
        <v>0</v>
      </c>
      <c r="GF54" s="208">
        <v>0</v>
      </c>
      <c r="GG54" s="208">
        <v>0</v>
      </c>
      <c r="GH54" s="208">
        <v>0</v>
      </c>
      <c r="GI54" s="208">
        <v>0</v>
      </c>
      <c r="GJ54" s="209">
        <v>0</v>
      </c>
      <c r="GK54" s="209">
        <v>0</v>
      </c>
      <c r="GL54" s="209">
        <v>0</v>
      </c>
      <c r="GM54" s="209">
        <v>0</v>
      </c>
      <c r="GN54" s="209">
        <v>0</v>
      </c>
      <c r="GO54" s="209">
        <v>0</v>
      </c>
      <c r="GP54" s="209">
        <v>0</v>
      </c>
      <c r="GQ54" s="209">
        <v>0</v>
      </c>
      <c r="GR54" s="209">
        <v>0</v>
      </c>
      <c r="GS54" s="209">
        <v>0</v>
      </c>
      <c r="GT54" s="209">
        <v>0</v>
      </c>
      <c r="GU54" s="209">
        <v>0</v>
      </c>
      <c r="GV54" s="209">
        <v>0</v>
      </c>
      <c r="GW54" s="210">
        <v>0</v>
      </c>
      <c r="GX54" s="210">
        <v>0</v>
      </c>
      <c r="GY54" s="210">
        <v>0</v>
      </c>
      <c r="GZ54" s="210">
        <v>0</v>
      </c>
      <c r="HA54" s="210">
        <v>0</v>
      </c>
      <c r="HB54" s="210">
        <v>0</v>
      </c>
      <c r="HC54" s="210">
        <v>0</v>
      </c>
      <c r="HD54" s="210">
        <v>0</v>
      </c>
      <c r="HE54" s="210">
        <v>0</v>
      </c>
      <c r="HF54" s="210">
        <v>0</v>
      </c>
      <c r="HG54" s="210">
        <v>0</v>
      </c>
      <c r="HH54" s="210">
        <v>0</v>
      </c>
      <c r="HI54" s="210">
        <v>0</v>
      </c>
      <c r="HJ54" s="211">
        <v>34487</v>
      </c>
      <c r="HK54" s="211">
        <v>8527</v>
      </c>
      <c r="HL54" s="211">
        <v>124123</v>
      </c>
      <c r="HM54" s="211">
        <v>0</v>
      </c>
      <c r="HN54" s="211">
        <v>59219</v>
      </c>
      <c r="HO54" s="211">
        <v>0</v>
      </c>
      <c r="HP54" s="211">
        <v>0</v>
      </c>
      <c r="HQ54" s="211">
        <v>0</v>
      </c>
      <c r="HR54" s="211">
        <v>0</v>
      </c>
      <c r="HS54" s="211">
        <v>0</v>
      </c>
      <c r="HT54" s="211">
        <v>0</v>
      </c>
      <c r="HU54" s="211">
        <v>0</v>
      </c>
      <c r="HV54" s="211">
        <v>144236</v>
      </c>
      <c r="HW54" s="212">
        <v>10171</v>
      </c>
      <c r="HX54" s="212">
        <v>0</v>
      </c>
      <c r="HY54" s="212">
        <v>0</v>
      </c>
      <c r="HZ54" s="212">
        <v>0</v>
      </c>
      <c r="IA54" s="212">
        <v>0</v>
      </c>
      <c r="IB54" s="212">
        <v>0</v>
      </c>
      <c r="IC54" s="212">
        <v>0</v>
      </c>
      <c r="ID54" s="212">
        <v>0</v>
      </c>
      <c r="IE54" s="212">
        <v>0</v>
      </c>
      <c r="IF54" s="212">
        <v>0</v>
      </c>
      <c r="IG54" s="212">
        <v>0</v>
      </c>
      <c r="IH54" s="212">
        <v>0</v>
      </c>
      <c r="II54" s="212">
        <v>0</v>
      </c>
      <c r="IJ54" s="213">
        <v>0</v>
      </c>
      <c r="IK54" s="213">
        <v>0</v>
      </c>
      <c r="IL54" s="213">
        <v>0</v>
      </c>
      <c r="IM54" s="213">
        <v>0</v>
      </c>
      <c r="IN54" s="213">
        <v>0</v>
      </c>
      <c r="IO54" s="213">
        <v>0</v>
      </c>
      <c r="IP54" s="213">
        <v>0</v>
      </c>
      <c r="IQ54" s="213">
        <v>0</v>
      </c>
      <c r="IR54" s="213">
        <v>0</v>
      </c>
      <c r="IS54" s="213">
        <v>0</v>
      </c>
      <c r="IT54" s="213">
        <v>0</v>
      </c>
      <c r="IU54" s="213">
        <v>0</v>
      </c>
      <c r="IV54" s="213">
        <v>0</v>
      </c>
      <c r="IW54" s="214">
        <v>10092</v>
      </c>
      <c r="IX54" s="214">
        <v>0</v>
      </c>
      <c r="IY54" s="214">
        <v>0</v>
      </c>
      <c r="IZ54" s="214">
        <v>0</v>
      </c>
      <c r="JA54" s="214">
        <v>0</v>
      </c>
      <c r="JB54" s="214">
        <v>0</v>
      </c>
      <c r="JC54" s="214">
        <v>0</v>
      </c>
      <c r="JD54" s="214">
        <v>0</v>
      </c>
      <c r="JE54" s="214">
        <v>0</v>
      </c>
      <c r="JF54" s="214">
        <v>0</v>
      </c>
      <c r="JG54" s="214">
        <v>0</v>
      </c>
      <c r="JH54" s="214">
        <v>0</v>
      </c>
      <c r="JI54" s="214">
        <v>0</v>
      </c>
      <c r="JJ54" s="215">
        <v>2808</v>
      </c>
      <c r="JK54" s="215">
        <v>0</v>
      </c>
      <c r="JL54" s="215">
        <v>0</v>
      </c>
      <c r="JM54" s="215">
        <v>0</v>
      </c>
      <c r="JN54" s="215">
        <v>0</v>
      </c>
      <c r="JO54" s="215">
        <v>0</v>
      </c>
      <c r="JP54" s="215">
        <v>0</v>
      </c>
      <c r="JQ54" s="215">
        <v>0</v>
      </c>
      <c r="JR54" s="215">
        <v>0</v>
      </c>
      <c r="JS54" s="215">
        <v>0</v>
      </c>
      <c r="JT54" s="215">
        <v>0</v>
      </c>
      <c r="JU54" s="215">
        <v>0</v>
      </c>
      <c r="JV54" s="215">
        <v>0</v>
      </c>
      <c r="JW54" s="216">
        <v>70518</v>
      </c>
      <c r="JX54" s="216">
        <v>0</v>
      </c>
      <c r="JY54" s="216">
        <v>0</v>
      </c>
      <c r="JZ54" s="216">
        <v>0</v>
      </c>
      <c r="KA54" s="216">
        <v>0</v>
      </c>
      <c r="KB54" s="216">
        <v>130258</v>
      </c>
      <c r="KC54" s="216">
        <v>0</v>
      </c>
      <c r="KD54" s="216">
        <v>0</v>
      </c>
      <c r="KE54" s="216">
        <v>0</v>
      </c>
      <c r="KF54" s="216">
        <v>35847</v>
      </c>
      <c r="KG54" s="216">
        <v>109134</v>
      </c>
      <c r="KH54" s="216">
        <v>0</v>
      </c>
      <c r="KI54" s="216">
        <v>0</v>
      </c>
      <c r="KJ54" s="249">
        <v>8046170</v>
      </c>
      <c r="KK54" s="249">
        <v>6097427</v>
      </c>
      <c r="KL54" s="249">
        <v>268519</v>
      </c>
      <c r="KM54" s="249">
        <v>496035</v>
      </c>
      <c r="KN54" s="249">
        <v>41278</v>
      </c>
      <c r="KO54" s="249">
        <v>162062</v>
      </c>
      <c r="KP54" s="249">
        <v>383799</v>
      </c>
      <c r="KQ54" s="249">
        <v>0</v>
      </c>
      <c r="KR54" s="249">
        <v>4726</v>
      </c>
      <c r="KS54" s="249">
        <v>0</v>
      </c>
      <c r="KT54" s="249">
        <v>563520</v>
      </c>
      <c r="KU54" s="249">
        <v>15575</v>
      </c>
      <c r="KV54" s="249">
        <v>13232</v>
      </c>
      <c r="KW54" s="249">
        <v>0</v>
      </c>
      <c r="KX54" s="244">
        <v>1275174</v>
      </c>
      <c r="KY54" s="244">
        <v>951874</v>
      </c>
      <c r="KZ54" s="244">
        <v>101909</v>
      </c>
      <c r="LA54" s="244">
        <v>138419</v>
      </c>
      <c r="LB54" s="244">
        <v>46085</v>
      </c>
      <c r="LC54" s="244">
        <v>1496</v>
      </c>
      <c r="LD54" s="244">
        <v>0</v>
      </c>
      <c r="LE54" s="244">
        <v>35390</v>
      </c>
      <c r="LF54" s="244">
        <v>0</v>
      </c>
      <c r="LG54" s="244">
        <v>0</v>
      </c>
      <c r="LH54" s="244">
        <v>0</v>
      </c>
      <c r="LI54" s="244">
        <v>0</v>
      </c>
      <c r="LJ54" s="244">
        <v>2685697</v>
      </c>
      <c r="LK54" s="244">
        <v>0</v>
      </c>
      <c r="LL54" s="244">
        <v>55008</v>
      </c>
      <c r="LM54" s="244">
        <v>130547</v>
      </c>
      <c r="LN54" s="244">
        <v>0</v>
      </c>
      <c r="LO54" s="244">
        <v>2500142</v>
      </c>
    </row>
    <row r="55" spans="1:327" ht="15" x14ac:dyDescent="0.25">
      <c r="A55" s="127" t="s">
        <v>111</v>
      </c>
      <c r="B55" s="240">
        <v>24235330</v>
      </c>
      <c r="C55" s="243">
        <v>8189194</v>
      </c>
      <c r="D55" s="240">
        <v>4824998</v>
      </c>
      <c r="E55" s="240">
        <v>327091</v>
      </c>
      <c r="F55" s="240">
        <v>2036491</v>
      </c>
      <c r="G55" s="240">
        <v>1524353</v>
      </c>
      <c r="H55" s="240">
        <v>893553</v>
      </c>
      <c r="I55" s="240">
        <v>43509</v>
      </c>
      <c r="J55" s="240">
        <v>3364197</v>
      </c>
      <c r="K55" s="240">
        <v>59574</v>
      </c>
      <c r="L55" s="240">
        <v>531728</v>
      </c>
      <c r="M55" s="240">
        <v>826432</v>
      </c>
      <c r="N55" s="240">
        <v>1946464</v>
      </c>
      <c r="O55" s="240">
        <v>0</v>
      </c>
      <c r="P55" s="240">
        <v>1390958</v>
      </c>
      <c r="Q55" s="240">
        <v>29019</v>
      </c>
      <c r="R55" s="240">
        <v>734856</v>
      </c>
      <c r="S55" s="240">
        <v>319042</v>
      </c>
      <c r="T55" s="240">
        <v>308042</v>
      </c>
      <c r="U55" s="240">
        <v>0</v>
      </c>
      <c r="V55" s="195">
        <v>1593268</v>
      </c>
      <c r="W55" s="196">
        <v>51714</v>
      </c>
      <c r="X55" s="196">
        <v>24941</v>
      </c>
      <c r="Y55" s="196">
        <v>120782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0</v>
      </c>
      <c r="AJ55" s="197">
        <v>38650</v>
      </c>
      <c r="AK55" s="197">
        <v>0</v>
      </c>
      <c r="AL55" s="197">
        <v>11852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27702</v>
      </c>
      <c r="BC55" s="198">
        <v>0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199">
        <v>0</v>
      </c>
      <c r="BK55" s="199">
        <v>0</v>
      </c>
      <c r="BL55" s="199">
        <v>0</v>
      </c>
      <c r="BM55" s="199">
        <v>0</v>
      </c>
      <c r="BN55" s="199">
        <v>0</v>
      </c>
      <c r="BO55" s="199">
        <v>0</v>
      </c>
      <c r="BP55" s="199">
        <v>0</v>
      </c>
      <c r="BQ55" s="199">
        <v>0</v>
      </c>
      <c r="BR55" s="199">
        <v>0</v>
      </c>
      <c r="BS55" s="199">
        <v>0</v>
      </c>
      <c r="BT55" s="199">
        <v>0</v>
      </c>
      <c r="BU55" s="199">
        <v>0</v>
      </c>
      <c r="BV55" s="199">
        <v>0</v>
      </c>
      <c r="BW55" s="200">
        <v>2951</v>
      </c>
      <c r="BX55" s="200">
        <v>0</v>
      </c>
      <c r="BY55" s="200">
        <v>0</v>
      </c>
      <c r="BZ55" s="200">
        <v>0</v>
      </c>
      <c r="CA55" s="200">
        <v>0</v>
      </c>
      <c r="CB55" s="200">
        <v>0</v>
      </c>
      <c r="CC55" s="200">
        <v>0</v>
      </c>
      <c r="CD55" s="200">
        <v>0</v>
      </c>
      <c r="CE55" s="200">
        <v>0</v>
      </c>
      <c r="CF55" s="200">
        <v>0</v>
      </c>
      <c r="CG55" s="200">
        <v>0</v>
      </c>
      <c r="CH55" s="200">
        <v>0</v>
      </c>
      <c r="CI55" s="200">
        <v>0</v>
      </c>
      <c r="CJ55" s="201">
        <v>4288</v>
      </c>
      <c r="CK55" s="201">
        <v>0</v>
      </c>
      <c r="CL55" s="201">
        <v>0</v>
      </c>
      <c r="CM55" s="201">
        <v>0</v>
      </c>
      <c r="CN55" s="201">
        <v>0</v>
      </c>
      <c r="CO55" s="201">
        <v>0</v>
      </c>
      <c r="CP55" s="201">
        <v>0</v>
      </c>
      <c r="CQ55" s="201">
        <v>0</v>
      </c>
      <c r="CR55" s="201">
        <v>0</v>
      </c>
      <c r="CS55" s="201">
        <v>0</v>
      </c>
      <c r="CT55" s="201">
        <v>0</v>
      </c>
      <c r="CU55" s="201">
        <v>0</v>
      </c>
      <c r="CV55" s="201">
        <v>0</v>
      </c>
      <c r="CW55" s="202">
        <v>0</v>
      </c>
      <c r="CX55" s="202">
        <v>0</v>
      </c>
      <c r="CY55" s="202">
        <v>0</v>
      </c>
      <c r="CZ55" s="202">
        <v>0</v>
      </c>
      <c r="DA55" s="202">
        <v>0</v>
      </c>
      <c r="DB55" s="202">
        <v>0</v>
      </c>
      <c r="DC55" s="202">
        <v>0</v>
      </c>
      <c r="DD55" s="202">
        <v>0</v>
      </c>
      <c r="DE55" s="202">
        <v>0</v>
      </c>
      <c r="DF55" s="202">
        <v>0</v>
      </c>
      <c r="DG55" s="202">
        <v>0</v>
      </c>
      <c r="DH55" s="202">
        <v>0</v>
      </c>
      <c r="DI55" s="202">
        <v>0</v>
      </c>
      <c r="DJ55" s="203">
        <v>13661</v>
      </c>
      <c r="DK55" s="203">
        <v>0</v>
      </c>
      <c r="DL55" s="203">
        <v>0</v>
      </c>
      <c r="DM55" s="203">
        <v>0</v>
      </c>
      <c r="DN55" s="203">
        <v>0</v>
      </c>
      <c r="DO55" s="203">
        <v>0</v>
      </c>
      <c r="DP55" s="203">
        <v>0</v>
      </c>
      <c r="DQ55" s="203">
        <v>0</v>
      </c>
      <c r="DR55" s="203">
        <v>0</v>
      </c>
      <c r="DS55" s="203">
        <v>0</v>
      </c>
      <c r="DT55" s="203">
        <v>0</v>
      </c>
      <c r="DU55" s="203">
        <v>0</v>
      </c>
      <c r="DV55" s="203">
        <v>0</v>
      </c>
      <c r="DW55" s="204">
        <v>10138</v>
      </c>
      <c r="DX55" s="204">
        <v>13899</v>
      </c>
      <c r="DY55" s="204">
        <v>0</v>
      </c>
      <c r="DZ55" s="204">
        <v>0</v>
      </c>
      <c r="EA55" s="204">
        <v>0</v>
      </c>
      <c r="EB55" s="204">
        <v>32002</v>
      </c>
      <c r="EC55" s="204">
        <v>0</v>
      </c>
      <c r="ED55" s="204">
        <v>0</v>
      </c>
      <c r="EE55" s="204">
        <v>34102</v>
      </c>
      <c r="EF55" s="204">
        <v>0</v>
      </c>
      <c r="EG55" s="204">
        <v>0</v>
      </c>
      <c r="EH55" s="204">
        <v>76252</v>
      </c>
      <c r="EI55" s="204">
        <v>0</v>
      </c>
      <c r="EJ55" s="205">
        <v>13796</v>
      </c>
      <c r="EK55" s="205">
        <v>6759</v>
      </c>
      <c r="EL55" s="205">
        <v>0</v>
      </c>
      <c r="EM55" s="205">
        <v>0</v>
      </c>
      <c r="EN55" s="205">
        <v>0</v>
      </c>
      <c r="EO55" s="205">
        <v>0</v>
      </c>
      <c r="EP55" s="205">
        <v>0</v>
      </c>
      <c r="EQ55" s="205">
        <v>0</v>
      </c>
      <c r="ER55" s="205">
        <v>0</v>
      </c>
      <c r="ES55" s="205">
        <v>0</v>
      </c>
      <c r="ET55" s="205">
        <v>0</v>
      </c>
      <c r="EU55" s="205">
        <v>0</v>
      </c>
      <c r="EV55" s="205">
        <v>0</v>
      </c>
      <c r="EW55" s="206">
        <v>14755</v>
      </c>
      <c r="EX55" s="206">
        <v>7996</v>
      </c>
      <c r="EY55" s="206">
        <v>16992</v>
      </c>
      <c r="EZ55" s="206">
        <v>0</v>
      </c>
      <c r="FA55" s="206">
        <v>0</v>
      </c>
      <c r="FB55" s="206">
        <v>0</v>
      </c>
      <c r="FC55" s="206">
        <v>0</v>
      </c>
      <c r="FD55" s="206">
        <v>0</v>
      </c>
      <c r="FE55" s="206">
        <v>0</v>
      </c>
      <c r="FF55" s="206">
        <v>0</v>
      </c>
      <c r="FG55" s="206">
        <v>0</v>
      </c>
      <c r="FH55" s="206">
        <v>0</v>
      </c>
      <c r="FI55" s="206">
        <v>0</v>
      </c>
      <c r="FJ55" s="207">
        <v>0</v>
      </c>
      <c r="FK55" s="207">
        <v>0</v>
      </c>
      <c r="FL55" s="207">
        <v>0</v>
      </c>
      <c r="FM55" s="207">
        <v>0</v>
      </c>
      <c r="FN55" s="207">
        <v>0</v>
      </c>
      <c r="FO55" s="207">
        <v>0</v>
      </c>
      <c r="FP55" s="207">
        <v>0</v>
      </c>
      <c r="FQ55" s="207">
        <v>0</v>
      </c>
      <c r="FR55" s="207">
        <v>0</v>
      </c>
      <c r="FS55" s="207">
        <v>0</v>
      </c>
      <c r="FT55" s="207">
        <v>0</v>
      </c>
      <c r="FU55" s="207">
        <v>0</v>
      </c>
      <c r="FV55" s="207">
        <v>0</v>
      </c>
      <c r="FW55" s="208">
        <v>72254</v>
      </c>
      <c r="FX55" s="208">
        <v>13613</v>
      </c>
      <c r="FY55" s="208">
        <v>0</v>
      </c>
      <c r="FZ55" s="208">
        <v>17135</v>
      </c>
      <c r="GA55" s="208">
        <v>0</v>
      </c>
      <c r="GB55" s="208">
        <v>29701</v>
      </c>
      <c r="GC55" s="208">
        <v>0</v>
      </c>
      <c r="GD55" s="208">
        <v>0</v>
      </c>
      <c r="GE55" s="208">
        <v>0</v>
      </c>
      <c r="GF55" s="208">
        <v>0</v>
      </c>
      <c r="GG55" s="208">
        <v>0</v>
      </c>
      <c r="GH55" s="208">
        <v>0</v>
      </c>
      <c r="GI55" s="208">
        <v>0</v>
      </c>
      <c r="GJ55" s="209">
        <v>15193</v>
      </c>
      <c r="GK55" s="209">
        <v>0</v>
      </c>
      <c r="GL55" s="209">
        <v>0</v>
      </c>
      <c r="GM55" s="209">
        <v>0</v>
      </c>
      <c r="GN55" s="209">
        <v>0</v>
      </c>
      <c r="GO55" s="209">
        <v>0</v>
      </c>
      <c r="GP55" s="209">
        <v>0</v>
      </c>
      <c r="GQ55" s="209">
        <v>0</v>
      </c>
      <c r="GR55" s="209">
        <v>0</v>
      </c>
      <c r="GS55" s="209">
        <v>0</v>
      </c>
      <c r="GT55" s="209">
        <v>0</v>
      </c>
      <c r="GU55" s="209">
        <v>0</v>
      </c>
      <c r="GV55" s="209">
        <v>0</v>
      </c>
      <c r="GW55" s="210">
        <v>5283</v>
      </c>
      <c r="GX55" s="210">
        <v>0</v>
      </c>
      <c r="GY55" s="210">
        <v>0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1">
        <v>99716</v>
      </c>
      <c r="HK55" s="211">
        <v>0</v>
      </c>
      <c r="HL55" s="211">
        <v>37698</v>
      </c>
      <c r="HM55" s="211">
        <v>0</v>
      </c>
      <c r="HN55" s="211">
        <v>95910</v>
      </c>
      <c r="HO55" s="211">
        <v>26560</v>
      </c>
      <c r="HP55" s="211">
        <v>0</v>
      </c>
      <c r="HQ55" s="211">
        <v>0</v>
      </c>
      <c r="HR55" s="211">
        <v>0</v>
      </c>
      <c r="HS55" s="211">
        <v>0</v>
      </c>
      <c r="HT55" s="211">
        <v>0</v>
      </c>
      <c r="HU55" s="211">
        <v>0</v>
      </c>
      <c r="HV55" s="211">
        <v>0</v>
      </c>
      <c r="HW55" s="212">
        <v>59640</v>
      </c>
      <c r="HX55" s="212">
        <v>8377</v>
      </c>
      <c r="HY55" s="212">
        <v>0</v>
      </c>
      <c r="HZ55" s="212">
        <v>0</v>
      </c>
      <c r="IA55" s="212">
        <v>0</v>
      </c>
      <c r="IB55" s="212">
        <v>0</v>
      </c>
      <c r="IC55" s="212">
        <v>0</v>
      </c>
      <c r="ID55" s="212">
        <v>0</v>
      </c>
      <c r="IE55" s="212">
        <v>0</v>
      </c>
      <c r="IF55" s="212">
        <v>0</v>
      </c>
      <c r="IG55" s="212">
        <v>0</v>
      </c>
      <c r="IH55" s="212">
        <v>0</v>
      </c>
      <c r="II55" s="212">
        <v>0</v>
      </c>
      <c r="IJ55" s="213">
        <v>18325</v>
      </c>
      <c r="IK55" s="213">
        <v>0</v>
      </c>
      <c r="IL55" s="213">
        <v>0</v>
      </c>
      <c r="IM55" s="213">
        <v>0</v>
      </c>
      <c r="IN55" s="213">
        <v>0</v>
      </c>
      <c r="IO55" s="213">
        <v>0</v>
      </c>
      <c r="IP55" s="213">
        <v>0</v>
      </c>
      <c r="IQ55" s="213">
        <v>0</v>
      </c>
      <c r="IR55" s="213">
        <v>0</v>
      </c>
      <c r="IS55" s="213">
        <v>0</v>
      </c>
      <c r="IT55" s="213">
        <v>0</v>
      </c>
      <c r="IU55" s="213">
        <v>0</v>
      </c>
      <c r="IV55" s="213">
        <v>0</v>
      </c>
      <c r="IW55" s="214">
        <v>0</v>
      </c>
      <c r="IX55" s="214">
        <v>0</v>
      </c>
      <c r="IY55" s="214">
        <v>0</v>
      </c>
      <c r="IZ55" s="214">
        <v>0</v>
      </c>
      <c r="JA55" s="214">
        <v>0</v>
      </c>
      <c r="JB55" s="214">
        <v>0</v>
      </c>
      <c r="JC55" s="214">
        <v>0</v>
      </c>
      <c r="JD55" s="214">
        <v>0</v>
      </c>
      <c r="JE55" s="214">
        <v>0</v>
      </c>
      <c r="JF55" s="214">
        <v>0</v>
      </c>
      <c r="JG55" s="214">
        <v>0</v>
      </c>
      <c r="JH55" s="214">
        <v>0</v>
      </c>
      <c r="JI55" s="214">
        <v>0</v>
      </c>
      <c r="JJ55" s="215">
        <v>76633</v>
      </c>
      <c r="JK55" s="215">
        <v>40458</v>
      </c>
      <c r="JL55" s="215">
        <v>6711</v>
      </c>
      <c r="JM55" s="215">
        <v>0</v>
      </c>
      <c r="JN55" s="215">
        <v>0</v>
      </c>
      <c r="JO55" s="215">
        <v>0</v>
      </c>
      <c r="JP55" s="215">
        <v>0</v>
      </c>
      <c r="JQ55" s="215">
        <v>0</v>
      </c>
      <c r="JR55" s="215">
        <v>0</v>
      </c>
      <c r="JS55" s="215">
        <v>0</v>
      </c>
      <c r="JT55" s="215">
        <v>0</v>
      </c>
      <c r="JU55" s="215">
        <v>0</v>
      </c>
      <c r="JV55" s="215">
        <v>0</v>
      </c>
      <c r="JW55" s="216">
        <v>119040</v>
      </c>
      <c r="JX55" s="216">
        <v>34651</v>
      </c>
      <c r="JY55" s="216">
        <v>26845</v>
      </c>
      <c r="JZ55" s="216">
        <v>15803</v>
      </c>
      <c r="KA55" s="216">
        <v>20467</v>
      </c>
      <c r="KB55" s="216">
        <v>0</v>
      </c>
      <c r="KC55" s="216">
        <v>0</v>
      </c>
      <c r="KD55" s="216">
        <v>134036</v>
      </c>
      <c r="KE55" s="216">
        <v>52358</v>
      </c>
      <c r="KF55" s="216">
        <v>0</v>
      </c>
      <c r="KG55" s="216">
        <v>43629</v>
      </c>
      <c r="KH55" s="216">
        <v>0</v>
      </c>
      <c r="KI55" s="216">
        <v>0</v>
      </c>
      <c r="KJ55" s="249">
        <v>5747234</v>
      </c>
      <c r="KK55" s="249">
        <v>3802403</v>
      </c>
      <c r="KL55" s="249">
        <v>372389</v>
      </c>
      <c r="KM55" s="249">
        <v>362074</v>
      </c>
      <c r="KN55" s="249">
        <v>67112</v>
      </c>
      <c r="KO55" s="249">
        <v>85731</v>
      </c>
      <c r="KP55" s="249">
        <v>580848</v>
      </c>
      <c r="KQ55" s="249">
        <v>0</v>
      </c>
      <c r="KR55" s="249">
        <v>18061</v>
      </c>
      <c r="KS55" s="249">
        <v>0</v>
      </c>
      <c r="KT55" s="249">
        <v>305462</v>
      </c>
      <c r="KU55" s="249">
        <v>127593</v>
      </c>
      <c r="KV55" s="249">
        <v>25562</v>
      </c>
      <c r="KW55" s="249">
        <v>0</v>
      </c>
      <c r="KX55" s="244">
        <v>1521302</v>
      </c>
      <c r="KY55" s="244">
        <v>1080997</v>
      </c>
      <c r="KZ55" s="244">
        <v>220380</v>
      </c>
      <c r="LA55" s="244">
        <v>53107</v>
      </c>
      <c r="LB55" s="244">
        <v>45696</v>
      </c>
      <c r="LC55" s="244">
        <v>21054</v>
      </c>
      <c r="LD55" s="244">
        <v>55347</v>
      </c>
      <c r="LE55" s="244">
        <v>35596</v>
      </c>
      <c r="LF55" s="244">
        <v>0</v>
      </c>
      <c r="LG55" s="244">
        <v>5070</v>
      </c>
      <c r="LH55" s="244">
        <v>4055</v>
      </c>
      <c r="LI55" s="244">
        <v>0</v>
      </c>
      <c r="LJ55" s="244">
        <v>7622492</v>
      </c>
      <c r="LK55" s="244">
        <v>12720</v>
      </c>
      <c r="LL55" s="244">
        <v>25105</v>
      </c>
      <c r="LM55" s="244">
        <v>197494</v>
      </c>
      <c r="LN55" s="244">
        <v>10488</v>
      </c>
      <c r="LO55" s="244">
        <v>7376685</v>
      </c>
    </row>
    <row r="56" spans="1:327" ht="15" x14ac:dyDescent="0.25">
      <c r="A56" s="127" t="s">
        <v>112</v>
      </c>
      <c r="B56" s="240">
        <v>32529820</v>
      </c>
      <c r="C56" s="243">
        <v>14529740</v>
      </c>
      <c r="D56" s="240">
        <v>8052531</v>
      </c>
      <c r="E56" s="240">
        <v>863579</v>
      </c>
      <c r="F56" s="240">
        <v>3121425</v>
      </c>
      <c r="G56" s="240">
        <v>2446974</v>
      </c>
      <c r="H56" s="240">
        <v>1456079</v>
      </c>
      <c r="I56" s="240">
        <v>164474</v>
      </c>
      <c r="J56" s="240">
        <v>6477205</v>
      </c>
      <c r="K56" s="240">
        <v>167160</v>
      </c>
      <c r="L56" s="240">
        <v>868152</v>
      </c>
      <c r="M56" s="240">
        <v>1721380</v>
      </c>
      <c r="N56" s="240">
        <v>3575448</v>
      </c>
      <c r="O56" s="240">
        <v>145064</v>
      </c>
      <c r="P56" s="240">
        <v>1297300</v>
      </c>
      <c r="Q56" s="240">
        <v>34809</v>
      </c>
      <c r="R56" s="240">
        <v>383017</v>
      </c>
      <c r="S56" s="240">
        <v>499343</v>
      </c>
      <c r="T56" s="240">
        <v>366893</v>
      </c>
      <c r="U56" s="240">
        <v>13237</v>
      </c>
      <c r="V56" s="195">
        <v>3757702</v>
      </c>
      <c r="W56" s="196">
        <v>158180</v>
      </c>
      <c r="X56" s="196">
        <v>16850</v>
      </c>
      <c r="Y56" s="196">
        <v>64114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55690</v>
      </c>
      <c r="AF56" s="196">
        <v>0</v>
      </c>
      <c r="AG56" s="196">
        <v>0</v>
      </c>
      <c r="AH56" s="196">
        <v>0</v>
      </c>
      <c r="AI56" s="196">
        <v>0</v>
      </c>
      <c r="AJ56" s="197">
        <v>113807</v>
      </c>
      <c r="AK56" s="197">
        <v>0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8">
        <v>34794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198">
        <v>0</v>
      </c>
      <c r="BD56" s="198">
        <v>18830</v>
      </c>
      <c r="BE56" s="198">
        <v>0</v>
      </c>
      <c r="BF56" s="198">
        <v>0</v>
      </c>
      <c r="BG56" s="198">
        <v>48740</v>
      </c>
      <c r="BH56" s="198">
        <v>0</v>
      </c>
      <c r="BI56" s="198">
        <v>0</v>
      </c>
      <c r="BJ56" s="199">
        <v>0</v>
      </c>
      <c r="BK56" s="199">
        <v>0</v>
      </c>
      <c r="BL56" s="199">
        <v>0</v>
      </c>
      <c r="BM56" s="199">
        <v>0</v>
      </c>
      <c r="BN56" s="199">
        <v>0</v>
      </c>
      <c r="BO56" s="199">
        <v>0</v>
      </c>
      <c r="BP56" s="199">
        <v>0</v>
      </c>
      <c r="BQ56" s="199">
        <v>0</v>
      </c>
      <c r="BR56" s="199">
        <v>0</v>
      </c>
      <c r="BS56" s="199">
        <v>0</v>
      </c>
      <c r="BT56" s="199">
        <v>0</v>
      </c>
      <c r="BU56" s="199">
        <v>0</v>
      </c>
      <c r="BV56" s="199">
        <v>0</v>
      </c>
      <c r="BW56" s="200">
        <v>16383</v>
      </c>
      <c r="BX56" s="200">
        <v>0</v>
      </c>
      <c r="BY56" s="200">
        <v>0</v>
      </c>
      <c r="BZ56" s="200">
        <v>0</v>
      </c>
      <c r="CA56" s="200">
        <v>0</v>
      </c>
      <c r="CB56" s="200">
        <v>0</v>
      </c>
      <c r="CC56" s="200">
        <v>0</v>
      </c>
      <c r="CD56" s="200">
        <v>0</v>
      </c>
      <c r="CE56" s="200">
        <v>0</v>
      </c>
      <c r="CF56" s="200">
        <v>0</v>
      </c>
      <c r="CG56" s="200">
        <v>0</v>
      </c>
      <c r="CH56" s="200">
        <v>0</v>
      </c>
      <c r="CI56" s="200">
        <v>0</v>
      </c>
      <c r="CJ56" s="201">
        <v>21990</v>
      </c>
      <c r="CK56" s="201">
        <v>0</v>
      </c>
      <c r="CL56" s="201">
        <v>6140</v>
      </c>
      <c r="CM56" s="201">
        <v>0</v>
      </c>
      <c r="CN56" s="201">
        <v>0</v>
      </c>
      <c r="CO56" s="201">
        <v>0</v>
      </c>
      <c r="CP56" s="201">
        <v>0</v>
      </c>
      <c r="CQ56" s="201">
        <v>0</v>
      </c>
      <c r="CR56" s="201">
        <v>0</v>
      </c>
      <c r="CS56" s="201">
        <v>0</v>
      </c>
      <c r="CT56" s="201">
        <v>0</v>
      </c>
      <c r="CU56" s="201">
        <v>0</v>
      </c>
      <c r="CV56" s="201">
        <v>0</v>
      </c>
      <c r="CW56" s="202">
        <v>0</v>
      </c>
      <c r="CX56" s="202">
        <v>0</v>
      </c>
      <c r="CY56" s="202">
        <v>0</v>
      </c>
      <c r="CZ56" s="202">
        <v>0</v>
      </c>
      <c r="DA56" s="202">
        <v>0</v>
      </c>
      <c r="DB56" s="202">
        <v>0</v>
      </c>
      <c r="DC56" s="202">
        <v>0</v>
      </c>
      <c r="DD56" s="202">
        <v>0</v>
      </c>
      <c r="DE56" s="202">
        <v>0</v>
      </c>
      <c r="DF56" s="202">
        <v>0</v>
      </c>
      <c r="DG56" s="202">
        <v>0</v>
      </c>
      <c r="DH56" s="202">
        <v>0</v>
      </c>
      <c r="DI56" s="202">
        <v>0</v>
      </c>
      <c r="DJ56" s="203">
        <v>8134</v>
      </c>
      <c r="DK56" s="203">
        <v>0</v>
      </c>
      <c r="DL56" s="203">
        <v>30770</v>
      </c>
      <c r="DM56" s="203">
        <v>0</v>
      </c>
      <c r="DN56" s="203">
        <v>0</v>
      </c>
      <c r="DO56" s="203">
        <v>0</v>
      </c>
      <c r="DP56" s="203">
        <v>0</v>
      </c>
      <c r="DQ56" s="203">
        <v>0</v>
      </c>
      <c r="DR56" s="203">
        <v>0</v>
      </c>
      <c r="DS56" s="203">
        <v>0</v>
      </c>
      <c r="DT56" s="203">
        <v>0</v>
      </c>
      <c r="DU56" s="203">
        <v>0</v>
      </c>
      <c r="DV56" s="203">
        <v>0</v>
      </c>
      <c r="DW56" s="204">
        <v>153448</v>
      </c>
      <c r="DX56" s="204">
        <v>0</v>
      </c>
      <c r="DY56" s="204">
        <v>0</v>
      </c>
      <c r="DZ56" s="204">
        <v>0</v>
      </c>
      <c r="EA56" s="204">
        <v>17373</v>
      </c>
      <c r="EB56" s="204">
        <v>0</v>
      </c>
      <c r="EC56" s="204">
        <v>0</v>
      </c>
      <c r="ED56" s="204">
        <v>0</v>
      </c>
      <c r="EE56" s="204">
        <v>142794</v>
      </c>
      <c r="EF56" s="204">
        <v>0</v>
      </c>
      <c r="EG56" s="204">
        <v>0</v>
      </c>
      <c r="EH56" s="204">
        <v>0</v>
      </c>
      <c r="EI56" s="204">
        <v>0</v>
      </c>
      <c r="EJ56" s="205">
        <v>15136</v>
      </c>
      <c r="EK56" s="205">
        <v>23799</v>
      </c>
      <c r="EL56" s="205">
        <v>0</v>
      </c>
      <c r="EM56" s="205">
        <v>0</v>
      </c>
      <c r="EN56" s="205">
        <v>0</v>
      </c>
      <c r="EO56" s="205">
        <v>0</v>
      </c>
      <c r="EP56" s="205">
        <v>0</v>
      </c>
      <c r="EQ56" s="205">
        <v>0</v>
      </c>
      <c r="ER56" s="205">
        <v>0</v>
      </c>
      <c r="ES56" s="205">
        <v>0</v>
      </c>
      <c r="ET56" s="205">
        <v>0</v>
      </c>
      <c r="EU56" s="205">
        <v>0</v>
      </c>
      <c r="EV56" s="205">
        <v>0</v>
      </c>
      <c r="EW56" s="206">
        <v>81644</v>
      </c>
      <c r="EX56" s="206">
        <v>0</v>
      </c>
      <c r="EY56" s="206">
        <v>0</v>
      </c>
      <c r="EZ56" s="206">
        <v>0</v>
      </c>
      <c r="FA56" s="206">
        <v>0</v>
      </c>
      <c r="FB56" s="206">
        <v>0</v>
      </c>
      <c r="FC56" s="206">
        <v>0</v>
      </c>
      <c r="FD56" s="206">
        <v>0</v>
      </c>
      <c r="FE56" s="206">
        <v>0</v>
      </c>
      <c r="FF56" s="206">
        <v>0</v>
      </c>
      <c r="FG56" s="206">
        <v>0</v>
      </c>
      <c r="FH56" s="206">
        <v>0</v>
      </c>
      <c r="FI56" s="206">
        <v>0</v>
      </c>
      <c r="FJ56" s="207">
        <v>24365</v>
      </c>
      <c r="FK56" s="207">
        <v>0</v>
      </c>
      <c r="FL56" s="207">
        <v>0</v>
      </c>
      <c r="FM56" s="207">
        <v>0</v>
      </c>
      <c r="FN56" s="207">
        <v>0</v>
      </c>
      <c r="FO56" s="207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3237</v>
      </c>
      <c r="FW56" s="208">
        <v>36888</v>
      </c>
      <c r="FX56" s="208">
        <v>42648</v>
      </c>
      <c r="FY56" s="208">
        <v>10852</v>
      </c>
      <c r="FZ56" s="208">
        <v>80536</v>
      </c>
      <c r="GA56" s="208">
        <v>36412</v>
      </c>
      <c r="GB56" s="208">
        <v>0</v>
      </c>
      <c r="GC56" s="208">
        <v>0</v>
      </c>
      <c r="GD56" s="208">
        <v>0</v>
      </c>
      <c r="GE56" s="208">
        <v>0</v>
      </c>
      <c r="GF56" s="208">
        <v>0</v>
      </c>
      <c r="GG56" s="208">
        <v>0</v>
      </c>
      <c r="GH56" s="208">
        <v>0</v>
      </c>
      <c r="GI56" s="208">
        <v>0</v>
      </c>
      <c r="GJ56" s="209">
        <v>18468</v>
      </c>
      <c r="GK56" s="209">
        <v>0</v>
      </c>
      <c r="GL56" s="209">
        <v>0</v>
      </c>
      <c r="GM56" s="209">
        <v>0</v>
      </c>
      <c r="GN56" s="209">
        <v>0</v>
      </c>
      <c r="GO56" s="209">
        <v>0</v>
      </c>
      <c r="GP56" s="209">
        <v>0</v>
      </c>
      <c r="GQ56" s="209">
        <v>0</v>
      </c>
      <c r="GR56" s="209">
        <v>0</v>
      </c>
      <c r="GS56" s="209">
        <v>0</v>
      </c>
      <c r="GT56" s="209">
        <v>0</v>
      </c>
      <c r="GU56" s="209">
        <v>0</v>
      </c>
      <c r="GV56" s="209">
        <v>0</v>
      </c>
      <c r="GW56" s="210">
        <v>1952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1">
        <v>220854</v>
      </c>
      <c r="HK56" s="211">
        <v>0</v>
      </c>
      <c r="HL56" s="211">
        <v>36793</v>
      </c>
      <c r="HM56" s="211">
        <v>0</v>
      </c>
      <c r="HN56" s="211">
        <v>0</v>
      </c>
      <c r="HO56" s="211">
        <v>0</v>
      </c>
      <c r="HP56" s="211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35318</v>
      </c>
      <c r="HW56" s="212">
        <v>23323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3">
        <v>8044</v>
      </c>
      <c r="IK56" s="213">
        <v>0</v>
      </c>
      <c r="IL56" s="213">
        <v>0</v>
      </c>
      <c r="IM56" s="213">
        <v>0</v>
      </c>
      <c r="IN56" s="213">
        <v>0</v>
      </c>
      <c r="IO56" s="213">
        <v>0</v>
      </c>
      <c r="IP56" s="213">
        <v>0</v>
      </c>
      <c r="IQ56" s="213">
        <v>0</v>
      </c>
      <c r="IR56" s="213">
        <v>0</v>
      </c>
      <c r="IS56" s="213">
        <v>0</v>
      </c>
      <c r="IT56" s="213">
        <v>0</v>
      </c>
      <c r="IU56" s="213">
        <v>0</v>
      </c>
      <c r="IV56" s="213">
        <v>0</v>
      </c>
      <c r="IW56" s="214">
        <v>26994</v>
      </c>
      <c r="IX56" s="214">
        <v>0</v>
      </c>
      <c r="IY56" s="214">
        <v>8425</v>
      </c>
      <c r="IZ56" s="214">
        <v>0</v>
      </c>
      <c r="JA56" s="214">
        <v>0</v>
      </c>
      <c r="JB56" s="214">
        <v>0</v>
      </c>
      <c r="JC56" s="214">
        <v>0</v>
      </c>
      <c r="JD56" s="214">
        <v>0</v>
      </c>
      <c r="JE56" s="214">
        <v>0</v>
      </c>
      <c r="JF56" s="214">
        <v>0</v>
      </c>
      <c r="JG56" s="214">
        <v>0</v>
      </c>
      <c r="JH56" s="214">
        <v>0</v>
      </c>
      <c r="JI56" s="214">
        <v>0</v>
      </c>
      <c r="JJ56" s="215">
        <v>81821</v>
      </c>
      <c r="JK56" s="215">
        <v>73015</v>
      </c>
      <c r="JL56" s="215">
        <v>26274</v>
      </c>
      <c r="JM56" s="215">
        <v>26274</v>
      </c>
      <c r="JN56" s="215">
        <v>0</v>
      </c>
      <c r="JO56" s="215">
        <v>0</v>
      </c>
      <c r="JP56" s="215">
        <v>0</v>
      </c>
      <c r="JQ56" s="215">
        <v>0</v>
      </c>
      <c r="JR56" s="215">
        <v>0</v>
      </c>
      <c r="JS56" s="215">
        <v>0</v>
      </c>
      <c r="JT56" s="215">
        <v>0</v>
      </c>
      <c r="JU56" s="215">
        <v>0</v>
      </c>
      <c r="JV56" s="215">
        <v>0</v>
      </c>
      <c r="JW56" s="216">
        <v>365028</v>
      </c>
      <c r="JX56" s="216">
        <v>80440</v>
      </c>
      <c r="JY56" s="216">
        <v>80821</v>
      </c>
      <c r="JZ56" s="216">
        <v>205242</v>
      </c>
      <c r="KA56" s="216">
        <v>24275</v>
      </c>
      <c r="KB56" s="216">
        <v>311541</v>
      </c>
      <c r="KC56" s="216">
        <v>0</v>
      </c>
      <c r="KD56" s="216">
        <v>214762</v>
      </c>
      <c r="KE56" s="216">
        <v>334137</v>
      </c>
      <c r="KF56" s="216">
        <v>0</v>
      </c>
      <c r="KG56" s="216">
        <v>0</v>
      </c>
      <c r="KH56" s="216">
        <v>0</v>
      </c>
      <c r="KI56" s="216">
        <v>290347</v>
      </c>
      <c r="KJ56" s="249">
        <v>5531860</v>
      </c>
      <c r="KK56" s="249">
        <v>1950832</v>
      </c>
      <c r="KL56" s="249">
        <v>864709</v>
      </c>
      <c r="KM56" s="249">
        <v>372342</v>
      </c>
      <c r="KN56" s="249">
        <v>292327</v>
      </c>
      <c r="KO56" s="249">
        <v>188200</v>
      </c>
      <c r="KP56" s="249">
        <v>931352</v>
      </c>
      <c r="KQ56" s="249">
        <v>0</v>
      </c>
      <c r="KR56" s="249">
        <v>61196</v>
      </c>
      <c r="KS56" s="249">
        <v>0</v>
      </c>
      <c r="KT56" s="249">
        <v>536854</v>
      </c>
      <c r="KU56" s="249">
        <v>316599</v>
      </c>
      <c r="KV56" s="249">
        <v>17449</v>
      </c>
      <c r="KW56" s="249">
        <v>0</v>
      </c>
      <c r="KX56" s="244">
        <v>2948579</v>
      </c>
      <c r="KY56" s="244">
        <v>1981419</v>
      </c>
      <c r="KZ56" s="244">
        <v>340227</v>
      </c>
      <c r="LA56" s="244">
        <v>298282</v>
      </c>
      <c r="LB56" s="244">
        <v>194219</v>
      </c>
      <c r="LC56" s="244">
        <v>65765</v>
      </c>
      <c r="LD56" s="244">
        <v>26103</v>
      </c>
      <c r="LE56" s="244">
        <v>9864</v>
      </c>
      <c r="LF56" s="244">
        <v>0</v>
      </c>
      <c r="LG56" s="244">
        <v>32699</v>
      </c>
      <c r="LH56" s="244">
        <v>0</v>
      </c>
      <c r="LI56" s="244">
        <v>0</v>
      </c>
      <c r="LJ56" s="244">
        <v>4393519</v>
      </c>
      <c r="LK56" s="244">
        <v>8815</v>
      </c>
      <c r="LL56" s="244">
        <v>152082</v>
      </c>
      <c r="LM56" s="244">
        <v>225054</v>
      </c>
      <c r="LN56" s="244">
        <v>11046</v>
      </c>
      <c r="LO56" s="244">
        <v>3996522</v>
      </c>
    </row>
    <row r="57" spans="1:327" ht="15" x14ac:dyDescent="0.25">
      <c r="A57" s="127" t="s">
        <v>113</v>
      </c>
      <c r="B57" s="240">
        <v>85658410</v>
      </c>
      <c r="C57" s="243">
        <v>33896460</v>
      </c>
      <c r="D57" s="240">
        <v>17240260</v>
      </c>
      <c r="E57" s="240">
        <v>2756612</v>
      </c>
      <c r="F57" s="240">
        <v>5526980</v>
      </c>
      <c r="G57" s="240">
        <v>5205753</v>
      </c>
      <c r="H57" s="240">
        <v>3454704</v>
      </c>
      <c r="I57" s="240">
        <v>296212</v>
      </c>
      <c r="J57" s="240">
        <v>16656200</v>
      </c>
      <c r="K57" s="240">
        <v>376570</v>
      </c>
      <c r="L57" s="240">
        <v>1264117</v>
      </c>
      <c r="M57" s="240">
        <v>4971928</v>
      </c>
      <c r="N57" s="240">
        <v>9988184</v>
      </c>
      <c r="O57" s="240">
        <v>55404</v>
      </c>
      <c r="P57" s="240">
        <v>4839651</v>
      </c>
      <c r="Q57" s="240">
        <v>306466</v>
      </c>
      <c r="R57" s="240">
        <v>2043012</v>
      </c>
      <c r="S57" s="240">
        <v>1331012</v>
      </c>
      <c r="T57" s="240">
        <v>1141555</v>
      </c>
      <c r="U57" s="240">
        <v>17606</v>
      </c>
      <c r="V57" s="195">
        <v>7116319</v>
      </c>
      <c r="W57" s="196">
        <v>222510</v>
      </c>
      <c r="X57" s="196">
        <v>0</v>
      </c>
      <c r="Y57" s="196">
        <v>94476</v>
      </c>
      <c r="Z57" s="196">
        <v>0</v>
      </c>
      <c r="AA57" s="196">
        <v>0</v>
      </c>
      <c r="AB57" s="196">
        <v>61116</v>
      </c>
      <c r="AC57" s="196">
        <v>0</v>
      </c>
      <c r="AD57" s="196">
        <v>0</v>
      </c>
      <c r="AE57" s="196">
        <v>27131</v>
      </c>
      <c r="AF57" s="196">
        <v>0</v>
      </c>
      <c r="AG57" s="196">
        <v>0</v>
      </c>
      <c r="AH57" s="196">
        <v>0</v>
      </c>
      <c r="AI57" s="196">
        <v>0</v>
      </c>
      <c r="AJ57" s="197">
        <v>394385</v>
      </c>
      <c r="AK57" s="197">
        <v>0</v>
      </c>
      <c r="AL57" s="197">
        <v>20848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8">
        <v>28880</v>
      </c>
      <c r="AX57" s="198">
        <v>0</v>
      </c>
      <c r="AY57" s="198">
        <v>0</v>
      </c>
      <c r="AZ57" s="198">
        <v>0</v>
      </c>
      <c r="BA57" s="198">
        <v>56166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167123</v>
      </c>
      <c r="BH57" s="198">
        <v>0</v>
      </c>
      <c r="BI57" s="198">
        <v>0</v>
      </c>
      <c r="BJ57" s="199">
        <v>5379</v>
      </c>
      <c r="BK57" s="199">
        <v>0</v>
      </c>
      <c r="BL57" s="199">
        <v>0</v>
      </c>
      <c r="BM57" s="199">
        <v>0</v>
      </c>
      <c r="BN57" s="199">
        <v>0</v>
      </c>
      <c r="BO57" s="199">
        <v>0</v>
      </c>
      <c r="BP57" s="199">
        <v>0</v>
      </c>
      <c r="BQ57" s="199">
        <v>0</v>
      </c>
      <c r="BR57" s="199">
        <v>0</v>
      </c>
      <c r="BS57" s="199">
        <v>0</v>
      </c>
      <c r="BT57" s="199">
        <v>0</v>
      </c>
      <c r="BU57" s="199">
        <v>0</v>
      </c>
      <c r="BV57" s="199">
        <v>0</v>
      </c>
      <c r="BW57" s="200">
        <v>19909</v>
      </c>
      <c r="BX57" s="200">
        <v>0</v>
      </c>
      <c r="BY57" s="200">
        <v>0</v>
      </c>
      <c r="BZ57" s="200">
        <v>0</v>
      </c>
      <c r="CA57" s="200">
        <v>0</v>
      </c>
      <c r="CB57" s="200">
        <v>0</v>
      </c>
      <c r="CC57" s="200">
        <v>0</v>
      </c>
      <c r="CD57" s="200">
        <v>0</v>
      </c>
      <c r="CE57" s="200">
        <v>0</v>
      </c>
      <c r="CF57" s="200">
        <v>0</v>
      </c>
      <c r="CG57" s="200">
        <v>0</v>
      </c>
      <c r="CH57" s="200">
        <v>0</v>
      </c>
      <c r="CI57" s="200">
        <v>0</v>
      </c>
      <c r="CJ57" s="201">
        <v>277670</v>
      </c>
      <c r="CK57" s="201">
        <v>0</v>
      </c>
      <c r="CL57" s="201">
        <v>28691</v>
      </c>
      <c r="CM57" s="201">
        <v>0</v>
      </c>
      <c r="CN57" s="201">
        <v>0</v>
      </c>
      <c r="CO57" s="201">
        <v>0</v>
      </c>
      <c r="CP57" s="201">
        <v>0</v>
      </c>
      <c r="CQ57" s="201">
        <v>0</v>
      </c>
      <c r="CR57" s="201">
        <v>0</v>
      </c>
      <c r="CS57" s="201">
        <v>0</v>
      </c>
      <c r="CT57" s="201">
        <v>0</v>
      </c>
      <c r="CU57" s="201">
        <v>0</v>
      </c>
      <c r="CV57" s="201">
        <v>0</v>
      </c>
      <c r="CW57" s="202">
        <v>5141</v>
      </c>
      <c r="CX57" s="202">
        <v>0</v>
      </c>
      <c r="CY57" s="202">
        <v>0</v>
      </c>
      <c r="CZ57" s="202">
        <v>0</v>
      </c>
      <c r="DA57" s="202">
        <v>0</v>
      </c>
      <c r="DB57" s="202">
        <v>0</v>
      </c>
      <c r="DC57" s="202">
        <v>0</v>
      </c>
      <c r="DD57" s="202">
        <v>0</v>
      </c>
      <c r="DE57" s="202">
        <v>0</v>
      </c>
      <c r="DF57" s="202">
        <v>0</v>
      </c>
      <c r="DG57" s="202">
        <v>0</v>
      </c>
      <c r="DH57" s="202">
        <v>0</v>
      </c>
      <c r="DI57" s="202">
        <v>0</v>
      </c>
      <c r="DJ57" s="203">
        <v>26455</v>
      </c>
      <c r="DK57" s="203">
        <v>0</v>
      </c>
      <c r="DL57" s="203">
        <v>45813</v>
      </c>
      <c r="DM57" s="203">
        <v>0</v>
      </c>
      <c r="DN57" s="203">
        <v>0</v>
      </c>
      <c r="DO57" s="203">
        <v>0</v>
      </c>
      <c r="DP57" s="203">
        <v>0</v>
      </c>
      <c r="DQ57" s="203">
        <v>0</v>
      </c>
      <c r="DR57" s="203">
        <v>0</v>
      </c>
      <c r="DS57" s="203">
        <v>0</v>
      </c>
      <c r="DT57" s="203">
        <v>0</v>
      </c>
      <c r="DU57" s="203">
        <v>0</v>
      </c>
      <c r="DV57" s="203">
        <v>0</v>
      </c>
      <c r="DW57" s="204">
        <v>83225</v>
      </c>
      <c r="DX57" s="204">
        <v>14565</v>
      </c>
      <c r="DY57" s="204">
        <v>0</v>
      </c>
      <c r="DZ57" s="204">
        <v>52929</v>
      </c>
      <c r="EA57" s="204">
        <v>0</v>
      </c>
      <c r="EB57" s="204">
        <v>232099</v>
      </c>
      <c r="EC57" s="204">
        <v>144602</v>
      </c>
      <c r="ED57" s="204">
        <v>44552</v>
      </c>
      <c r="EE57" s="204">
        <v>964819</v>
      </c>
      <c r="EF57" s="204">
        <v>129086</v>
      </c>
      <c r="EG57" s="204">
        <v>0</v>
      </c>
      <c r="EH57" s="204">
        <v>0</v>
      </c>
      <c r="EI57" s="204">
        <v>0</v>
      </c>
      <c r="EJ57" s="205">
        <v>103624</v>
      </c>
      <c r="EK57" s="205">
        <v>21324</v>
      </c>
      <c r="EL57" s="205">
        <v>0</v>
      </c>
      <c r="EM57" s="205">
        <v>0</v>
      </c>
      <c r="EN57" s="205">
        <v>0</v>
      </c>
      <c r="EO57" s="205">
        <v>0</v>
      </c>
      <c r="EP57" s="205">
        <v>0</v>
      </c>
      <c r="EQ57" s="205">
        <v>0</v>
      </c>
      <c r="ER57" s="205">
        <v>0</v>
      </c>
      <c r="ES57" s="205">
        <v>0</v>
      </c>
      <c r="ET57" s="205">
        <v>0</v>
      </c>
      <c r="EU57" s="205">
        <v>0</v>
      </c>
      <c r="EV57" s="205">
        <v>0</v>
      </c>
      <c r="EW57" s="206">
        <v>86286</v>
      </c>
      <c r="EX57" s="206">
        <v>0</v>
      </c>
      <c r="EY57" s="206">
        <v>0</v>
      </c>
      <c r="EZ57" s="206">
        <v>117662</v>
      </c>
      <c r="FA57" s="206">
        <v>0</v>
      </c>
      <c r="FB57" s="206">
        <v>0</v>
      </c>
      <c r="FC57" s="206">
        <v>0</v>
      </c>
      <c r="FD57" s="206">
        <v>0</v>
      </c>
      <c r="FE57" s="206">
        <v>0</v>
      </c>
      <c r="FF57" s="206">
        <v>0</v>
      </c>
      <c r="FG57" s="206">
        <v>0</v>
      </c>
      <c r="FH57" s="206">
        <v>0</v>
      </c>
      <c r="FI57" s="206">
        <v>0</v>
      </c>
      <c r="FJ57" s="207">
        <v>25608</v>
      </c>
      <c r="FK57" s="207">
        <v>0</v>
      </c>
      <c r="FL57" s="207">
        <v>0</v>
      </c>
      <c r="FM57" s="207">
        <v>0</v>
      </c>
      <c r="FN57" s="207">
        <v>0</v>
      </c>
      <c r="FO57" s="207">
        <v>0</v>
      </c>
      <c r="FP57" s="207">
        <v>0</v>
      </c>
      <c r="FQ57" s="207">
        <v>0</v>
      </c>
      <c r="FR57" s="207">
        <v>53786</v>
      </c>
      <c r="FS57" s="207">
        <v>0</v>
      </c>
      <c r="FT57" s="207">
        <v>0</v>
      </c>
      <c r="FU57" s="207">
        <v>0</v>
      </c>
      <c r="FV57" s="207">
        <v>0</v>
      </c>
      <c r="FW57" s="208">
        <v>81250</v>
      </c>
      <c r="FX57" s="208">
        <v>0</v>
      </c>
      <c r="FY57" s="208">
        <v>67256</v>
      </c>
      <c r="FZ57" s="208">
        <v>0</v>
      </c>
      <c r="GA57" s="208">
        <v>0</v>
      </c>
      <c r="GB57" s="208">
        <v>39125</v>
      </c>
      <c r="GC57" s="208">
        <v>0</v>
      </c>
      <c r="GD57" s="208">
        <v>0</v>
      </c>
      <c r="GE57" s="208">
        <v>0</v>
      </c>
      <c r="GF57" s="208">
        <v>0</v>
      </c>
      <c r="GG57" s="208">
        <v>0</v>
      </c>
      <c r="GH57" s="208">
        <v>0</v>
      </c>
      <c r="GI57" s="208">
        <v>0</v>
      </c>
      <c r="GJ57" s="209">
        <v>9091</v>
      </c>
      <c r="GK57" s="209">
        <v>0</v>
      </c>
      <c r="GL57" s="209">
        <v>0</v>
      </c>
      <c r="GM57" s="209">
        <v>39411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10">
        <v>2142</v>
      </c>
      <c r="GX57" s="210">
        <v>15422</v>
      </c>
      <c r="GY57" s="210">
        <v>0</v>
      </c>
      <c r="GZ57" s="210">
        <v>0</v>
      </c>
      <c r="HA57" s="210">
        <v>0</v>
      </c>
      <c r="HB57" s="210">
        <v>0</v>
      </c>
      <c r="HC57" s="210">
        <v>0</v>
      </c>
      <c r="HD57" s="210">
        <v>0</v>
      </c>
      <c r="HE57" s="210">
        <v>0</v>
      </c>
      <c r="HF57" s="210">
        <v>0</v>
      </c>
      <c r="HG57" s="210">
        <v>0</v>
      </c>
      <c r="HH57" s="210">
        <v>0</v>
      </c>
      <c r="HI57" s="210">
        <v>0</v>
      </c>
      <c r="HJ57" s="211">
        <v>336407</v>
      </c>
      <c r="HK57" s="211">
        <v>0</v>
      </c>
      <c r="HL57" s="211">
        <v>45408</v>
      </c>
      <c r="HM57" s="211">
        <v>52177</v>
      </c>
      <c r="HN57" s="211">
        <v>275379</v>
      </c>
      <c r="HO57" s="211">
        <v>0</v>
      </c>
      <c r="HP57" s="211">
        <v>0</v>
      </c>
      <c r="HQ57" s="211">
        <v>73110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2">
        <v>157564</v>
      </c>
      <c r="HX57" s="212">
        <v>0</v>
      </c>
      <c r="HY57" s="212">
        <v>76395</v>
      </c>
      <c r="HZ57" s="212">
        <v>0</v>
      </c>
      <c r="IA57" s="212">
        <v>0</v>
      </c>
      <c r="IB57" s="212">
        <v>0</v>
      </c>
      <c r="IC57" s="212">
        <v>0</v>
      </c>
      <c r="ID57" s="212">
        <v>0</v>
      </c>
      <c r="IE57" s="212">
        <v>0</v>
      </c>
      <c r="IF57" s="212">
        <v>0</v>
      </c>
      <c r="IG57" s="212">
        <v>0</v>
      </c>
      <c r="IH57" s="212">
        <v>0</v>
      </c>
      <c r="II57" s="212">
        <v>0</v>
      </c>
      <c r="IJ57" s="213">
        <v>0</v>
      </c>
      <c r="IK57" s="213">
        <v>0</v>
      </c>
      <c r="IL57" s="213">
        <v>0</v>
      </c>
      <c r="IM57" s="213">
        <v>0</v>
      </c>
      <c r="IN57" s="213">
        <v>0</v>
      </c>
      <c r="IO57" s="213">
        <v>0</v>
      </c>
      <c r="IP57" s="213">
        <v>0</v>
      </c>
      <c r="IQ57" s="213">
        <v>0</v>
      </c>
      <c r="IR57" s="213">
        <v>0</v>
      </c>
      <c r="IS57" s="213">
        <v>0</v>
      </c>
      <c r="IT57" s="213">
        <v>0</v>
      </c>
      <c r="IU57" s="213">
        <v>0</v>
      </c>
      <c r="IV57" s="213">
        <v>0</v>
      </c>
      <c r="IW57" s="214">
        <v>46218</v>
      </c>
      <c r="IX57" s="214">
        <v>19706</v>
      </c>
      <c r="IY57" s="214">
        <v>0</v>
      </c>
      <c r="IZ57" s="214">
        <v>49883</v>
      </c>
      <c r="JA57" s="214">
        <v>0</v>
      </c>
      <c r="JB57" s="214">
        <v>0</v>
      </c>
      <c r="JC57" s="214">
        <v>0</v>
      </c>
      <c r="JD57" s="214">
        <v>0</v>
      </c>
      <c r="JE57" s="214">
        <v>0</v>
      </c>
      <c r="JF57" s="214">
        <v>0</v>
      </c>
      <c r="JG57" s="214">
        <v>0</v>
      </c>
      <c r="JH57" s="214">
        <v>0</v>
      </c>
      <c r="JI57" s="214">
        <v>0</v>
      </c>
      <c r="JJ57" s="215">
        <v>113711</v>
      </c>
      <c r="JK57" s="215">
        <v>66732</v>
      </c>
      <c r="JL57" s="215">
        <v>90531</v>
      </c>
      <c r="JM57" s="215">
        <v>0</v>
      </c>
      <c r="JN57" s="215">
        <v>54738</v>
      </c>
      <c r="JO57" s="215">
        <v>15422</v>
      </c>
      <c r="JP57" s="215">
        <v>0</v>
      </c>
      <c r="JQ57" s="215">
        <v>0</v>
      </c>
      <c r="JR57" s="215">
        <v>158977</v>
      </c>
      <c r="JS57" s="215">
        <v>0</v>
      </c>
      <c r="JT57" s="215">
        <v>0</v>
      </c>
      <c r="JU57" s="215">
        <v>0</v>
      </c>
      <c r="JV57" s="215">
        <v>0</v>
      </c>
      <c r="JW57" s="216">
        <v>567335</v>
      </c>
      <c r="JX57" s="216">
        <v>68446</v>
      </c>
      <c r="JY57" s="216">
        <v>197484</v>
      </c>
      <c r="JZ57" s="216">
        <v>141080</v>
      </c>
      <c r="KA57" s="216">
        <v>0</v>
      </c>
      <c r="KB57" s="216">
        <v>252171</v>
      </c>
      <c r="KC57" s="216">
        <v>0</v>
      </c>
      <c r="KD57" s="216">
        <v>45690</v>
      </c>
      <c r="KE57" s="216">
        <v>0</v>
      </c>
      <c r="KF57" s="216">
        <v>0</v>
      </c>
      <c r="KG57" s="216">
        <v>0</v>
      </c>
      <c r="KH57" s="216">
        <v>0</v>
      </c>
      <c r="KI57" s="216">
        <v>402202</v>
      </c>
      <c r="KJ57" s="249">
        <v>17901360</v>
      </c>
      <c r="KK57" s="249">
        <v>7114954</v>
      </c>
      <c r="KL57" s="249">
        <v>1548478</v>
      </c>
      <c r="KM57" s="249">
        <v>2503510</v>
      </c>
      <c r="KN57" s="249">
        <v>368854</v>
      </c>
      <c r="KO57" s="249">
        <v>1140094</v>
      </c>
      <c r="KP57" s="249">
        <v>2626567</v>
      </c>
      <c r="KQ57" s="249">
        <v>0</v>
      </c>
      <c r="KR57" s="249">
        <v>194909</v>
      </c>
      <c r="KS57" s="249">
        <v>114547</v>
      </c>
      <c r="KT57" s="249">
        <v>1140338</v>
      </c>
      <c r="KU57" s="249">
        <v>877966</v>
      </c>
      <c r="KV57" s="249">
        <v>271139</v>
      </c>
      <c r="KW57" s="249">
        <v>0</v>
      </c>
      <c r="KX57" s="244">
        <v>9847783</v>
      </c>
      <c r="KY57" s="244">
        <v>7013833</v>
      </c>
      <c r="KZ57" s="244">
        <v>1185969</v>
      </c>
      <c r="LA57" s="244">
        <v>564581</v>
      </c>
      <c r="LB57" s="244">
        <v>428760</v>
      </c>
      <c r="LC57" s="244">
        <v>116277</v>
      </c>
      <c r="LD57" s="244">
        <v>21705</v>
      </c>
      <c r="LE57" s="244">
        <v>259142</v>
      </c>
      <c r="LF57" s="244">
        <v>17449</v>
      </c>
      <c r="LG57" s="244">
        <v>209067</v>
      </c>
      <c r="LH57" s="244">
        <v>15045</v>
      </c>
      <c r="LI57" s="244">
        <v>15954</v>
      </c>
      <c r="LJ57" s="244">
        <v>13778060</v>
      </c>
      <c r="LK57" s="244">
        <v>23766</v>
      </c>
      <c r="LL57" s="244">
        <v>470750</v>
      </c>
      <c r="LM57" s="244">
        <v>616360</v>
      </c>
      <c r="LN57" s="244">
        <v>24659</v>
      </c>
      <c r="LO57" s="244">
        <v>12642530</v>
      </c>
    </row>
    <row r="58" spans="1:327" ht="15" x14ac:dyDescent="0.25">
      <c r="A58" s="127" t="s">
        <v>114</v>
      </c>
      <c r="B58" s="240">
        <v>118823600</v>
      </c>
      <c r="C58" s="243">
        <v>41062260</v>
      </c>
      <c r="D58" s="240">
        <v>27322800</v>
      </c>
      <c r="E58" s="240">
        <v>5263196</v>
      </c>
      <c r="F58" s="240">
        <v>8086869</v>
      </c>
      <c r="G58" s="240">
        <v>7813855</v>
      </c>
      <c r="H58" s="240">
        <v>5643806</v>
      </c>
      <c r="I58" s="240">
        <v>515077</v>
      </c>
      <c r="J58" s="240">
        <v>13739460</v>
      </c>
      <c r="K58" s="240">
        <v>614141</v>
      </c>
      <c r="L58" s="240">
        <v>1269627</v>
      </c>
      <c r="M58" s="240">
        <v>6312241</v>
      </c>
      <c r="N58" s="240">
        <v>5420073</v>
      </c>
      <c r="O58" s="240">
        <v>123374</v>
      </c>
      <c r="P58" s="240">
        <v>8846134</v>
      </c>
      <c r="Q58" s="240">
        <v>918487</v>
      </c>
      <c r="R58" s="240">
        <v>2897913</v>
      </c>
      <c r="S58" s="240">
        <v>3633135</v>
      </c>
      <c r="T58" s="240">
        <v>1368971</v>
      </c>
      <c r="U58" s="240">
        <v>27628</v>
      </c>
      <c r="V58" s="195">
        <v>12158950</v>
      </c>
      <c r="W58" s="196">
        <v>97641</v>
      </c>
      <c r="X58" s="196">
        <v>24789</v>
      </c>
      <c r="Y58" s="196">
        <v>209790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0</v>
      </c>
      <c r="AJ58" s="197">
        <v>524318</v>
      </c>
      <c r="AK58" s="197">
        <v>17525</v>
      </c>
      <c r="AL58" s="197">
        <v>141802</v>
      </c>
      <c r="AM58" s="197">
        <v>0</v>
      </c>
      <c r="AN58" s="197">
        <v>0</v>
      </c>
      <c r="AO58" s="197">
        <v>138580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8">
        <v>52023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198">
        <v>0</v>
      </c>
      <c r="BD58" s="198">
        <v>0</v>
      </c>
      <c r="BE58" s="198">
        <v>335158</v>
      </c>
      <c r="BF58" s="198">
        <v>0</v>
      </c>
      <c r="BG58" s="198">
        <v>0</v>
      </c>
      <c r="BH58" s="198">
        <v>0</v>
      </c>
      <c r="BI58" s="198">
        <v>0</v>
      </c>
      <c r="BJ58" s="199">
        <v>0</v>
      </c>
      <c r="BK58" s="199">
        <v>0</v>
      </c>
      <c r="BL58" s="199">
        <v>0</v>
      </c>
      <c r="BM58" s="199">
        <v>0</v>
      </c>
      <c r="BN58" s="199">
        <v>0</v>
      </c>
      <c r="BO58" s="199">
        <v>82249</v>
      </c>
      <c r="BP58" s="199">
        <v>0</v>
      </c>
      <c r="BQ58" s="199">
        <v>0</v>
      </c>
      <c r="BR58" s="199">
        <v>0</v>
      </c>
      <c r="BS58" s="199">
        <v>0</v>
      </c>
      <c r="BT58" s="199">
        <v>0</v>
      </c>
      <c r="BU58" s="199">
        <v>0</v>
      </c>
      <c r="BV58" s="199">
        <v>0</v>
      </c>
      <c r="BW58" s="200">
        <v>12471</v>
      </c>
      <c r="BX58" s="200">
        <v>0</v>
      </c>
      <c r="BY58" s="200">
        <v>0</v>
      </c>
      <c r="BZ58" s="200">
        <v>0</v>
      </c>
      <c r="CA58" s="200">
        <v>0</v>
      </c>
      <c r="CB58" s="200">
        <v>0</v>
      </c>
      <c r="CC58" s="200">
        <v>0</v>
      </c>
      <c r="CD58" s="200">
        <v>0</v>
      </c>
      <c r="CE58" s="200">
        <v>0</v>
      </c>
      <c r="CF58" s="200">
        <v>0</v>
      </c>
      <c r="CG58" s="200">
        <v>0</v>
      </c>
      <c r="CH58" s="200">
        <v>0</v>
      </c>
      <c r="CI58" s="200">
        <v>0</v>
      </c>
      <c r="CJ58" s="201">
        <v>45251</v>
      </c>
      <c r="CK58" s="201">
        <v>0</v>
      </c>
      <c r="CL58" s="201">
        <v>0</v>
      </c>
      <c r="CM58" s="201">
        <v>0</v>
      </c>
      <c r="CN58" s="201">
        <v>0</v>
      </c>
      <c r="CO58" s="201">
        <v>113931</v>
      </c>
      <c r="CP58" s="201">
        <v>0</v>
      </c>
      <c r="CQ58" s="201">
        <v>0</v>
      </c>
      <c r="CR58" s="201">
        <v>0</v>
      </c>
      <c r="CS58" s="201">
        <v>0</v>
      </c>
      <c r="CT58" s="201">
        <v>0</v>
      </c>
      <c r="CU58" s="201">
        <v>0</v>
      </c>
      <c r="CV58" s="201">
        <v>0</v>
      </c>
      <c r="CW58" s="202">
        <v>45241</v>
      </c>
      <c r="CX58" s="202">
        <v>0</v>
      </c>
      <c r="CY58" s="202">
        <v>0</v>
      </c>
      <c r="CZ58" s="202">
        <v>0</v>
      </c>
      <c r="DA58" s="202">
        <v>0</v>
      </c>
      <c r="DB58" s="202">
        <v>0</v>
      </c>
      <c r="DC58" s="202">
        <v>0</v>
      </c>
      <c r="DD58" s="202">
        <v>0</v>
      </c>
      <c r="DE58" s="202">
        <v>0</v>
      </c>
      <c r="DF58" s="202">
        <v>0</v>
      </c>
      <c r="DG58" s="202">
        <v>0</v>
      </c>
      <c r="DH58" s="202">
        <v>0</v>
      </c>
      <c r="DI58" s="202">
        <v>0</v>
      </c>
      <c r="DJ58" s="203">
        <v>0</v>
      </c>
      <c r="DK58" s="203">
        <v>0</v>
      </c>
      <c r="DL58" s="203">
        <v>129563</v>
      </c>
      <c r="DM58" s="203">
        <v>0</v>
      </c>
      <c r="DN58" s="203">
        <v>0</v>
      </c>
      <c r="DO58" s="203">
        <v>0</v>
      </c>
      <c r="DP58" s="203">
        <v>0</v>
      </c>
      <c r="DQ58" s="203">
        <v>0</v>
      </c>
      <c r="DR58" s="203">
        <v>0</v>
      </c>
      <c r="DS58" s="203">
        <v>0</v>
      </c>
      <c r="DT58" s="203">
        <v>0</v>
      </c>
      <c r="DU58" s="203">
        <v>0</v>
      </c>
      <c r="DV58" s="203">
        <v>0</v>
      </c>
      <c r="DW58" s="204">
        <v>98832</v>
      </c>
      <c r="DX58" s="204">
        <v>0</v>
      </c>
      <c r="DY58" s="204">
        <v>41821</v>
      </c>
      <c r="DZ58" s="204">
        <v>123781</v>
      </c>
      <c r="EA58" s="204">
        <v>0</v>
      </c>
      <c r="EB58" s="204">
        <v>559234</v>
      </c>
      <c r="EC58" s="204">
        <v>383268</v>
      </c>
      <c r="ED58" s="204">
        <v>0</v>
      </c>
      <c r="EE58" s="204">
        <v>2113863</v>
      </c>
      <c r="EF58" s="204">
        <v>0</v>
      </c>
      <c r="EG58" s="204">
        <v>0</v>
      </c>
      <c r="EH58" s="204">
        <v>0</v>
      </c>
      <c r="EI58" s="204">
        <v>126372</v>
      </c>
      <c r="EJ58" s="205">
        <v>36855</v>
      </c>
      <c r="EK58" s="205">
        <v>0</v>
      </c>
      <c r="EL58" s="205">
        <v>0</v>
      </c>
      <c r="EM58" s="205">
        <v>0</v>
      </c>
      <c r="EN58" s="205">
        <v>0</v>
      </c>
      <c r="EO58" s="205">
        <v>0</v>
      </c>
      <c r="EP58" s="205">
        <v>0</v>
      </c>
      <c r="EQ58" s="205">
        <v>0</v>
      </c>
      <c r="ER58" s="205">
        <v>0</v>
      </c>
      <c r="ES58" s="205">
        <v>0</v>
      </c>
      <c r="ET58" s="205">
        <v>0</v>
      </c>
      <c r="EU58" s="205">
        <v>0</v>
      </c>
      <c r="EV58" s="205">
        <v>0</v>
      </c>
      <c r="EW58" s="206">
        <v>23371</v>
      </c>
      <c r="EX58" s="206">
        <v>0</v>
      </c>
      <c r="EY58" s="206">
        <v>149470</v>
      </c>
      <c r="EZ58" s="206">
        <v>48125</v>
      </c>
      <c r="FA58" s="206">
        <v>46609</v>
      </c>
      <c r="FB58" s="206">
        <v>0</v>
      </c>
      <c r="FC58" s="206">
        <v>0</v>
      </c>
      <c r="FD58" s="206">
        <v>0</v>
      </c>
      <c r="FE58" s="206">
        <v>0</v>
      </c>
      <c r="FF58" s="206">
        <v>0</v>
      </c>
      <c r="FG58" s="206">
        <v>0</v>
      </c>
      <c r="FH58" s="206">
        <v>0</v>
      </c>
      <c r="FI58" s="206">
        <v>0</v>
      </c>
      <c r="FJ58" s="207">
        <v>33319</v>
      </c>
      <c r="FK58" s="207">
        <v>0</v>
      </c>
      <c r="FL58" s="207">
        <v>0</v>
      </c>
      <c r="FM58" s="207">
        <v>0</v>
      </c>
      <c r="FN58" s="207">
        <v>0</v>
      </c>
      <c r="FO58" s="207">
        <v>0</v>
      </c>
      <c r="FP58" s="207">
        <v>0</v>
      </c>
      <c r="FQ58" s="207">
        <v>0</v>
      </c>
      <c r="FR58" s="207">
        <v>0</v>
      </c>
      <c r="FS58" s="207">
        <v>0</v>
      </c>
      <c r="FT58" s="207">
        <v>0</v>
      </c>
      <c r="FU58" s="207">
        <v>0</v>
      </c>
      <c r="FV58" s="207">
        <v>0</v>
      </c>
      <c r="FW58" s="208">
        <v>0</v>
      </c>
      <c r="FX58" s="208">
        <v>0</v>
      </c>
      <c r="FY58" s="208">
        <v>0</v>
      </c>
      <c r="FZ58" s="208">
        <v>0</v>
      </c>
      <c r="GA58" s="208">
        <v>0</v>
      </c>
      <c r="GB58" s="208">
        <v>0</v>
      </c>
      <c r="GC58" s="208">
        <v>0</v>
      </c>
      <c r="GD58" s="208">
        <v>0</v>
      </c>
      <c r="GE58" s="208">
        <v>0</v>
      </c>
      <c r="GF58" s="208">
        <v>0</v>
      </c>
      <c r="GG58" s="208">
        <v>0</v>
      </c>
      <c r="GH58" s="208">
        <v>0</v>
      </c>
      <c r="GI58" s="208">
        <v>0</v>
      </c>
      <c r="GJ58" s="209">
        <v>26131</v>
      </c>
      <c r="GK58" s="209">
        <v>0</v>
      </c>
      <c r="GL58" s="209">
        <v>0</v>
      </c>
      <c r="GM58" s="209">
        <v>271580</v>
      </c>
      <c r="GN58" s="209">
        <v>0</v>
      </c>
      <c r="GO58" s="209">
        <v>0</v>
      </c>
      <c r="GP58" s="209">
        <v>0</v>
      </c>
      <c r="GQ58" s="209">
        <v>0</v>
      </c>
      <c r="GR58" s="209">
        <v>0</v>
      </c>
      <c r="GS58" s="209">
        <v>0</v>
      </c>
      <c r="GT58" s="209">
        <v>0</v>
      </c>
      <c r="GU58" s="209">
        <v>0</v>
      </c>
      <c r="GV58" s="209">
        <v>0</v>
      </c>
      <c r="GW58" s="210">
        <v>0</v>
      </c>
      <c r="GX58" s="210">
        <v>0</v>
      </c>
      <c r="GY58" s="210">
        <v>0</v>
      </c>
      <c r="GZ58" s="210">
        <v>0</v>
      </c>
      <c r="HA58" s="210">
        <v>0</v>
      </c>
      <c r="HB58" s="210">
        <v>0</v>
      </c>
      <c r="HC58" s="210">
        <v>0</v>
      </c>
      <c r="HD58" s="210">
        <v>0</v>
      </c>
      <c r="HE58" s="210">
        <v>0</v>
      </c>
      <c r="HF58" s="210">
        <v>0</v>
      </c>
      <c r="HG58" s="210">
        <v>0</v>
      </c>
      <c r="HH58" s="210">
        <v>0</v>
      </c>
      <c r="HI58" s="210">
        <v>0</v>
      </c>
      <c r="HJ58" s="211">
        <v>234616</v>
      </c>
      <c r="HK58" s="211">
        <v>0</v>
      </c>
      <c r="HL58" s="211">
        <v>308165</v>
      </c>
      <c r="HM58" s="211">
        <v>170577</v>
      </c>
      <c r="HN58" s="211">
        <v>510426</v>
      </c>
      <c r="HO58" s="211">
        <v>0</v>
      </c>
      <c r="HP58" s="211">
        <v>0</v>
      </c>
      <c r="HQ58" s="211">
        <v>0</v>
      </c>
      <c r="HR58" s="211">
        <v>64257</v>
      </c>
      <c r="HS58" s="211">
        <v>208951</v>
      </c>
      <c r="HT58" s="211">
        <v>0</v>
      </c>
      <c r="HU58" s="211">
        <v>0</v>
      </c>
      <c r="HV58" s="211">
        <v>0</v>
      </c>
      <c r="HW58" s="212">
        <v>19855</v>
      </c>
      <c r="HX58" s="212">
        <v>0</v>
      </c>
      <c r="HY58" s="212">
        <v>0</v>
      </c>
      <c r="HZ58" s="212">
        <v>0</v>
      </c>
      <c r="IA58" s="212">
        <v>0</v>
      </c>
      <c r="IB58" s="212">
        <v>0</v>
      </c>
      <c r="IC58" s="212">
        <v>0</v>
      </c>
      <c r="ID58" s="212">
        <v>0</v>
      </c>
      <c r="IE58" s="212">
        <v>0</v>
      </c>
      <c r="IF58" s="212">
        <v>0</v>
      </c>
      <c r="IG58" s="212">
        <v>0</v>
      </c>
      <c r="IH58" s="212">
        <v>0</v>
      </c>
      <c r="II58" s="212">
        <v>0</v>
      </c>
      <c r="IJ58" s="213">
        <v>0</v>
      </c>
      <c r="IK58" s="213">
        <v>0</v>
      </c>
      <c r="IL58" s="213">
        <v>0</v>
      </c>
      <c r="IM58" s="213">
        <v>0</v>
      </c>
      <c r="IN58" s="213">
        <v>0</v>
      </c>
      <c r="IO58" s="213">
        <v>0</v>
      </c>
      <c r="IP58" s="213">
        <v>0</v>
      </c>
      <c r="IQ58" s="213">
        <v>0</v>
      </c>
      <c r="IR58" s="213">
        <v>0</v>
      </c>
      <c r="IS58" s="213">
        <v>0</v>
      </c>
      <c r="IT58" s="213">
        <v>0</v>
      </c>
      <c r="IU58" s="213">
        <v>0</v>
      </c>
      <c r="IV58" s="213">
        <v>0</v>
      </c>
      <c r="IW58" s="214">
        <v>70369</v>
      </c>
      <c r="IX58" s="214">
        <v>0</v>
      </c>
      <c r="IY58" s="214">
        <v>0</v>
      </c>
      <c r="IZ58" s="214">
        <v>60164</v>
      </c>
      <c r="JA58" s="214">
        <v>0</v>
      </c>
      <c r="JB58" s="214">
        <v>0</v>
      </c>
      <c r="JC58" s="214">
        <v>0</v>
      </c>
      <c r="JD58" s="214">
        <v>0</v>
      </c>
      <c r="JE58" s="214">
        <v>0</v>
      </c>
      <c r="JF58" s="214">
        <v>0</v>
      </c>
      <c r="JG58" s="214">
        <v>0</v>
      </c>
      <c r="JH58" s="214">
        <v>0</v>
      </c>
      <c r="JI58" s="214">
        <v>0</v>
      </c>
      <c r="JJ58" s="215">
        <v>370105</v>
      </c>
      <c r="JK58" s="215">
        <v>29606</v>
      </c>
      <c r="JL58" s="215">
        <v>0</v>
      </c>
      <c r="JM58" s="215">
        <v>0</v>
      </c>
      <c r="JN58" s="215">
        <v>0</v>
      </c>
      <c r="JO58" s="215">
        <v>0</v>
      </c>
      <c r="JP58" s="215">
        <v>0</v>
      </c>
      <c r="JQ58" s="215">
        <v>0</v>
      </c>
      <c r="JR58" s="215">
        <v>0</v>
      </c>
      <c r="JS58" s="215">
        <v>0</v>
      </c>
      <c r="JT58" s="215">
        <v>0</v>
      </c>
      <c r="JU58" s="215">
        <v>0</v>
      </c>
      <c r="JV58" s="215">
        <v>0</v>
      </c>
      <c r="JW58" s="216">
        <v>627999</v>
      </c>
      <c r="JX58" s="216">
        <v>12566</v>
      </c>
      <c r="JY58" s="216">
        <v>170301</v>
      </c>
      <c r="JZ58" s="216">
        <v>29076</v>
      </c>
      <c r="KA58" s="216">
        <v>273017</v>
      </c>
      <c r="KB58" s="216">
        <v>393097</v>
      </c>
      <c r="KC58" s="216">
        <v>50534</v>
      </c>
      <c r="KD58" s="216">
        <v>0</v>
      </c>
      <c r="KE58" s="216">
        <v>697653</v>
      </c>
      <c r="KF58" s="216">
        <v>581134</v>
      </c>
      <c r="KG58" s="216">
        <v>642401</v>
      </c>
      <c r="KH58" s="216">
        <v>0</v>
      </c>
      <c r="KI58" s="216">
        <v>581118</v>
      </c>
      <c r="KJ58" s="249">
        <v>31601560</v>
      </c>
      <c r="KK58" s="249">
        <v>14678380</v>
      </c>
      <c r="KL58" s="249">
        <v>1810717</v>
      </c>
      <c r="KM58" s="249">
        <v>6904134</v>
      </c>
      <c r="KN58" s="249">
        <v>543558</v>
      </c>
      <c r="KO58" s="249">
        <v>2035881</v>
      </c>
      <c r="KP58" s="249">
        <v>3076983</v>
      </c>
      <c r="KQ58" s="249">
        <v>0</v>
      </c>
      <c r="KR58" s="249">
        <v>296199</v>
      </c>
      <c r="KS58" s="249">
        <v>140808</v>
      </c>
      <c r="KT58" s="249">
        <v>895587</v>
      </c>
      <c r="KU58" s="249">
        <v>656336</v>
      </c>
      <c r="KV58" s="249">
        <v>370554</v>
      </c>
      <c r="KW58" s="249">
        <v>192421</v>
      </c>
      <c r="KX58" s="244">
        <v>21355640</v>
      </c>
      <c r="KY58" s="244">
        <v>14364600</v>
      </c>
      <c r="KZ58" s="244">
        <v>1474443</v>
      </c>
      <c r="LA58" s="244">
        <v>969947</v>
      </c>
      <c r="LB58" s="244">
        <v>2674214</v>
      </c>
      <c r="LC58" s="244">
        <v>1066772</v>
      </c>
      <c r="LD58" s="244">
        <v>12838</v>
      </c>
      <c r="LE58" s="244">
        <v>640384</v>
      </c>
      <c r="LF58" s="244">
        <v>0</v>
      </c>
      <c r="LG58" s="244">
        <v>80878</v>
      </c>
      <c r="LH58" s="244">
        <v>71563</v>
      </c>
      <c r="LI58" s="244">
        <v>0</v>
      </c>
      <c r="LJ58" s="244">
        <v>4466715</v>
      </c>
      <c r="LK58" s="244">
        <v>57686</v>
      </c>
      <c r="LL58" s="244">
        <v>311527</v>
      </c>
      <c r="LM58" s="244">
        <v>899324</v>
      </c>
      <c r="LN58" s="244">
        <v>11716</v>
      </c>
      <c r="LO58" s="244">
        <v>3186462</v>
      </c>
    </row>
    <row r="59" spans="1:327" ht="15" x14ac:dyDescent="0.25">
      <c r="A59" s="127" t="s">
        <v>115</v>
      </c>
      <c r="B59" s="240">
        <v>128598800</v>
      </c>
      <c r="C59" s="243">
        <v>53203020</v>
      </c>
      <c r="D59" s="240">
        <v>30272650</v>
      </c>
      <c r="E59" s="240">
        <v>4421488</v>
      </c>
      <c r="F59" s="240">
        <v>9896580</v>
      </c>
      <c r="G59" s="240">
        <v>8424152</v>
      </c>
      <c r="H59" s="240">
        <v>7266422</v>
      </c>
      <c r="I59" s="240">
        <v>264012</v>
      </c>
      <c r="J59" s="240">
        <v>22930360</v>
      </c>
      <c r="K59" s="240">
        <v>642693</v>
      </c>
      <c r="L59" s="240">
        <v>2130128</v>
      </c>
      <c r="M59" s="240">
        <v>7401209</v>
      </c>
      <c r="N59" s="240">
        <v>12529230</v>
      </c>
      <c r="O59" s="240">
        <v>227099</v>
      </c>
      <c r="P59" s="240">
        <v>8829504</v>
      </c>
      <c r="Q59" s="240">
        <v>448295</v>
      </c>
      <c r="R59" s="240">
        <v>3366895</v>
      </c>
      <c r="S59" s="240">
        <v>2556800</v>
      </c>
      <c r="T59" s="240">
        <v>2441899</v>
      </c>
      <c r="U59" s="240">
        <v>15614</v>
      </c>
      <c r="V59" s="195">
        <v>12100290</v>
      </c>
      <c r="W59" s="196">
        <v>293808</v>
      </c>
      <c r="X59" s="196">
        <v>20791</v>
      </c>
      <c r="Y59" s="196">
        <v>133919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113443</v>
      </c>
      <c r="AF59" s="196">
        <v>0</v>
      </c>
      <c r="AG59" s="196">
        <v>0</v>
      </c>
      <c r="AH59" s="196">
        <v>0</v>
      </c>
      <c r="AI59" s="196">
        <v>0</v>
      </c>
      <c r="AJ59" s="197">
        <v>707445</v>
      </c>
      <c r="AK59" s="197">
        <v>0</v>
      </c>
      <c r="AL59" s="197">
        <v>27988</v>
      </c>
      <c r="AM59" s="197">
        <v>0</v>
      </c>
      <c r="AN59" s="197">
        <v>0</v>
      </c>
      <c r="AO59" s="197">
        <v>104525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8">
        <v>81652</v>
      </c>
      <c r="AX59" s="198">
        <v>0</v>
      </c>
      <c r="AY59" s="198">
        <v>0</v>
      </c>
      <c r="AZ59" s="198">
        <v>54562</v>
      </c>
      <c r="BA59" s="198">
        <v>56166</v>
      </c>
      <c r="BB59" s="198">
        <v>0</v>
      </c>
      <c r="BC59" s="198">
        <v>0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199">
        <v>9758</v>
      </c>
      <c r="BK59" s="199">
        <v>0</v>
      </c>
      <c r="BL59" s="199">
        <v>0</v>
      </c>
      <c r="BM59" s="199">
        <v>0</v>
      </c>
      <c r="BN59" s="199">
        <v>0</v>
      </c>
      <c r="BO59" s="199">
        <v>0</v>
      </c>
      <c r="BP59" s="199">
        <v>0</v>
      </c>
      <c r="BQ59" s="199">
        <v>0</v>
      </c>
      <c r="BR59" s="199">
        <v>0</v>
      </c>
      <c r="BS59" s="199">
        <v>0</v>
      </c>
      <c r="BT59" s="199">
        <v>0</v>
      </c>
      <c r="BU59" s="199">
        <v>0</v>
      </c>
      <c r="BV59" s="199">
        <v>0</v>
      </c>
      <c r="BW59" s="200">
        <v>12817</v>
      </c>
      <c r="BX59" s="200">
        <v>0</v>
      </c>
      <c r="BY59" s="200">
        <v>0</v>
      </c>
      <c r="BZ59" s="200">
        <v>0</v>
      </c>
      <c r="CA59" s="200">
        <v>0</v>
      </c>
      <c r="CB59" s="200">
        <v>0</v>
      </c>
      <c r="CC59" s="200">
        <v>0</v>
      </c>
      <c r="CD59" s="200">
        <v>0</v>
      </c>
      <c r="CE59" s="200">
        <v>0</v>
      </c>
      <c r="CF59" s="200">
        <v>0</v>
      </c>
      <c r="CG59" s="200">
        <v>0</v>
      </c>
      <c r="CH59" s="200">
        <v>0</v>
      </c>
      <c r="CI59" s="200">
        <v>0</v>
      </c>
      <c r="CJ59" s="201">
        <v>100922</v>
      </c>
      <c r="CK59" s="201">
        <v>0</v>
      </c>
      <c r="CL59" s="201">
        <v>0</v>
      </c>
      <c r="CM59" s="201">
        <v>0</v>
      </c>
      <c r="CN59" s="201">
        <v>0</v>
      </c>
      <c r="CO59" s="201">
        <v>0</v>
      </c>
      <c r="CP59" s="201">
        <v>0</v>
      </c>
      <c r="CQ59" s="201">
        <v>0</v>
      </c>
      <c r="CR59" s="201">
        <v>0</v>
      </c>
      <c r="CS59" s="201">
        <v>0</v>
      </c>
      <c r="CT59" s="201">
        <v>0</v>
      </c>
      <c r="CU59" s="201">
        <v>0</v>
      </c>
      <c r="CV59" s="201">
        <v>0</v>
      </c>
      <c r="CW59" s="202">
        <v>17522</v>
      </c>
      <c r="CX59" s="202">
        <v>0</v>
      </c>
      <c r="CY59" s="202">
        <v>0</v>
      </c>
      <c r="CZ59" s="202">
        <v>0</v>
      </c>
      <c r="DA59" s="202">
        <v>0</v>
      </c>
      <c r="DB59" s="202">
        <v>0</v>
      </c>
      <c r="DC59" s="202">
        <v>0</v>
      </c>
      <c r="DD59" s="202">
        <v>0</v>
      </c>
      <c r="DE59" s="202">
        <v>0</v>
      </c>
      <c r="DF59" s="202">
        <v>0</v>
      </c>
      <c r="DG59" s="202">
        <v>0</v>
      </c>
      <c r="DH59" s="202">
        <v>0</v>
      </c>
      <c r="DI59" s="202">
        <v>0</v>
      </c>
      <c r="DJ59" s="203">
        <v>26883</v>
      </c>
      <c r="DK59" s="203">
        <v>0</v>
      </c>
      <c r="DL59" s="203">
        <v>155099</v>
      </c>
      <c r="DM59" s="203">
        <v>0</v>
      </c>
      <c r="DN59" s="203">
        <v>0</v>
      </c>
      <c r="DO59" s="203">
        <v>0</v>
      </c>
      <c r="DP59" s="203">
        <v>0</v>
      </c>
      <c r="DQ59" s="203">
        <v>0</v>
      </c>
      <c r="DR59" s="203">
        <v>0</v>
      </c>
      <c r="DS59" s="203">
        <v>0</v>
      </c>
      <c r="DT59" s="203">
        <v>0</v>
      </c>
      <c r="DU59" s="203">
        <v>0</v>
      </c>
      <c r="DV59" s="203">
        <v>0</v>
      </c>
      <c r="DW59" s="204">
        <v>225278</v>
      </c>
      <c r="DX59" s="204">
        <v>14565</v>
      </c>
      <c r="DY59" s="204">
        <v>41821</v>
      </c>
      <c r="DZ59" s="204">
        <v>27508</v>
      </c>
      <c r="EA59" s="204">
        <v>17373</v>
      </c>
      <c r="EB59" s="204">
        <v>466369</v>
      </c>
      <c r="EC59" s="204">
        <v>480558</v>
      </c>
      <c r="ED59" s="204">
        <v>0</v>
      </c>
      <c r="EE59" s="204">
        <v>989462</v>
      </c>
      <c r="EF59" s="204">
        <v>0</v>
      </c>
      <c r="EG59" s="204">
        <v>0</v>
      </c>
      <c r="EH59" s="204">
        <v>76252</v>
      </c>
      <c r="EI59" s="204">
        <v>126372</v>
      </c>
      <c r="EJ59" s="205">
        <v>55016</v>
      </c>
      <c r="EK59" s="205">
        <v>23799</v>
      </c>
      <c r="EL59" s="205">
        <v>0</v>
      </c>
      <c r="EM59" s="205">
        <v>0</v>
      </c>
      <c r="EN59" s="205">
        <v>0</v>
      </c>
      <c r="EO59" s="205">
        <v>0</v>
      </c>
      <c r="EP59" s="205">
        <v>0</v>
      </c>
      <c r="EQ59" s="205">
        <v>0</v>
      </c>
      <c r="ER59" s="205">
        <v>0</v>
      </c>
      <c r="ES59" s="205">
        <v>0</v>
      </c>
      <c r="ET59" s="205">
        <v>0</v>
      </c>
      <c r="EU59" s="205">
        <v>0</v>
      </c>
      <c r="EV59" s="205">
        <v>0</v>
      </c>
      <c r="EW59" s="206">
        <v>111907</v>
      </c>
      <c r="EX59" s="206">
        <v>0</v>
      </c>
      <c r="EY59" s="206">
        <v>166462</v>
      </c>
      <c r="EZ59" s="206">
        <v>0</v>
      </c>
      <c r="FA59" s="206">
        <v>46609</v>
      </c>
      <c r="FB59" s="206">
        <v>0</v>
      </c>
      <c r="FC59" s="206">
        <v>0</v>
      </c>
      <c r="FD59" s="206">
        <v>0</v>
      </c>
      <c r="FE59" s="206">
        <v>0</v>
      </c>
      <c r="FF59" s="206">
        <v>0</v>
      </c>
      <c r="FG59" s="206">
        <v>0</v>
      </c>
      <c r="FH59" s="206">
        <v>0</v>
      </c>
      <c r="FI59" s="206">
        <v>0</v>
      </c>
      <c r="FJ59" s="207">
        <v>33943</v>
      </c>
      <c r="FK59" s="207">
        <v>0</v>
      </c>
      <c r="FL59" s="207">
        <v>0</v>
      </c>
      <c r="FM59" s="207">
        <v>0</v>
      </c>
      <c r="FN59" s="207">
        <v>0</v>
      </c>
      <c r="FO59" s="207">
        <v>0</v>
      </c>
      <c r="FP59" s="207">
        <v>0</v>
      </c>
      <c r="FQ59" s="207">
        <v>0</v>
      </c>
      <c r="FR59" s="207">
        <v>0</v>
      </c>
      <c r="FS59" s="207">
        <v>0</v>
      </c>
      <c r="FT59" s="207">
        <v>0</v>
      </c>
      <c r="FU59" s="207">
        <v>0</v>
      </c>
      <c r="FV59" s="207">
        <v>3237</v>
      </c>
      <c r="FW59" s="208">
        <v>110760</v>
      </c>
      <c r="FX59" s="208">
        <v>5236</v>
      </c>
      <c r="FY59" s="208">
        <v>78108</v>
      </c>
      <c r="FZ59" s="208">
        <v>0</v>
      </c>
      <c r="GA59" s="208">
        <v>15231</v>
      </c>
      <c r="GB59" s="208">
        <v>39125</v>
      </c>
      <c r="GC59" s="208">
        <v>0</v>
      </c>
      <c r="GD59" s="208">
        <v>0</v>
      </c>
      <c r="GE59" s="208">
        <v>0</v>
      </c>
      <c r="GF59" s="208">
        <v>0</v>
      </c>
      <c r="GG59" s="208">
        <v>0</v>
      </c>
      <c r="GH59" s="208">
        <v>0</v>
      </c>
      <c r="GI59" s="208">
        <v>0</v>
      </c>
      <c r="GJ59" s="209">
        <v>30805</v>
      </c>
      <c r="GK59" s="209">
        <v>0</v>
      </c>
      <c r="GL59" s="209">
        <v>0</v>
      </c>
      <c r="GM59" s="209">
        <v>239132</v>
      </c>
      <c r="GN59" s="209">
        <v>0</v>
      </c>
      <c r="GO59" s="209">
        <v>0</v>
      </c>
      <c r="GP59" s="209">
        <v>0</v>
      </c>
      <c r="GQ59" s="209">
        <v>0</v>
      </c>
      <c r="GR59" s="209">
        <v>0</v>
      </c>
      <c r="GS59" s="209">
        <v>0</v>
      </c>
      <c r="GT59" s="209">
        <v>0</v>
      </c>
      <c r="GU59" s="209">
        <v>0</v>
      </c>
      <c r="GV59" s="209">
        <v>0</v>
      </c>
      <c r="GW59" s="210">
        <v>0</v>
      </c>
      <c r="GX59" s="210">
        <v>0</v>
      </c>
      <c r="GY59" s="210">
        <v>0</v>
      </c>
      <c r="GZ59" s="210">
        <v>0</v>
      </c>
      <c r="HA59" s="210">
        <v>0</v>
      </c>
      <c r="HB59" s="210">
        <v>0</v>
      </c>
      <c r="HC59" s="210">
        <v>0</v>
      </c>
      <c r="HD59" s="210">
        <v>0</v>
      </c>
      <c r="HE59" s="210">
        <v>0</v>
      </c>
      <c r="HF59" s="210">
        <v>0</v>
      </c>
      <c r="HG59" s="210">
        <v>0</v>
      </c>
      <c r="HH59" s="210">
        <v>0</v>
      </c>
      <c r="HI59" s="210">
        <v>0</v>
      </c>
      <c r="HJ59" s="211">
        <v>462180</v>
      </c>
      <c r="HK59" s="211">
        <v>0</v>
      </c>
      <c r="HL59" s="211">
        <v>432458</v>
      </c>
      <c r="HM59" s="211">
        <v>70101</v>
      </c>
      <c r="HN59" s="211">
        <v>429216</v>
      </c>
      <c r="HO59" s="211">
        <v>0</v>
      </c>
      <c r="HP59" s="211">
        <v>0</v>
      </c>
      <c r="HQ59" s="211">
        <v>0</v>
      </c>
      <c r="HR59" s="211">
        <v>0</v>
      </c>
      <c r="HS59" s="211">
        <v>0</v>
      </c>
      <c r="HT59" s="211">
        <v>0</v>
      </c>
      <c r="HU59" s="211">
        <v>0</v>
      </c>
      <c r="HV59" s="211">
        <v>144236</v>
      </c>
      <c r="HW59" s="212">
        <v>128331</v>
      </c>
      <c r="HX59" s="212">
        <v>0</v>
      </c>
      <c r="HY59" s="212">
        <v>76395</v>
      </c>
      <c r="HZ59" s="212">
        <v>0</v>
      </c>
      <c r="IA59" s="212">
        <v>0</v>
      </c>
      <c r="IB59" s="212">
        <v>0</v>
      </c>
      <c r="IC59" s="212">
        <v>0</v>
      </c>
      <c r="ID59" s="212">
        <v>0</v>
      </c>
      <c r="IE59" s="212">
        <v>0</v>
      </c>
      <c r="IF59" s="212">
        <v>0</v>
      </c>
      <c r="IG59" s="212">
        <v>0</v>
      </c>
      <c r="IH59" s="212">
        <v>0</v>
      </c>
      <c r="II59" s="212">
        <v>0</v>
      </c>
      <c r="IJ59" s="213">
        <v>0</v>
      </c>
      <c r="IK59" s="213">
        <v>0</v>
      </c>
      <c r="IL59" s="213">
        <v>0</v>
      </c>
      <c r="IM59" s="213">
        <v>0</v>
      </c>
      <c r="IN59" s="213">
        <v>0</v>
      </c>
      <c r="IO59" s="213">
        <v>0</v>
      </c>
      <c r="IP59" s="213">
        <v>0</v>
      </c>
      <c r="IQ59" s="213">
        <v>0</v>
      </c>
      <c r="IR59" s="213">
        <v>0</v>
      </c>
      <c r="IS59" s="213">
        <v>0</v>
      </c>
      <c r="IT59" s="213">
        <v>0</v>
      </c>
      <c r="IU59" s="213">
        <v>0</v>
      </c>
      <c r="IV59" s="213">
        <v>0</v>
      </c>
      <c r="IW59" s="214">
        <v>28498</v>
      </c>
      <c r="IX59" s="214">
        <v>10186</v>
      </c>
      <c r="IY59" s="214">
        <v>8425</v>
      </c>
      <c r="IZ59" s="214">
        <v>0</v>
      </c>
      <c r="JA59" s="214">
        <v>0</v>
      </c>
      <c r="JB59" s="214">
        <v>0</v>
      </c>
      <c r="JC59" s="214">
        <v>0</v>
      </c>
      <c r="JD59" s="214">
        <v>0</v>
      </c>
      <c r="JE59" s="214">
        <v>0</v>
      </c>
      <c r="JF59" s="214">
        <v>0</v>
      </c>
      <c r="JG59" s="214">
        <v>0</v>
      </c>
      <c r="JH59" s="214">
        <v>0</v>
      </c>
      <c r="JI59" s="214">
        <v>0</v>
      </c>
      <c r="JJ59" s="215">
        <v>474439</v>
      </c>
      <c r="JK59" s="215">
        <v>114711</v>
      </c>
      <c r="JL59" s="215">
        <v>56546</v>
      </c>
      <c r="JM59" s="215">
        <v>26274</v>
      </c>
      <c r="JN59" s="215">
        <v>0</v>
      </c>
      <c r="JO59" s="215">
        <v>15422</v>
      </c>
      <c r="JP59" s="215">
        <v>0</v>
      </c>
      <c r="JQ59" s="215">
        <v>0</v>
      </c>
      <c r="JR59" s="215">
        <v>158977</v>
      </c>
      <c r="JS59" s="215">
        <v>0</v>
      </c>
      <c r="JT59" s="215">
        <v>0</v>
      </c>
      <c r="JU59" s="215">
        <v>0</v>
      </c>
      <c r="JV59" s="215">
        <v>0</v>
      </c>
      <c r="JW59" s="216">
        <v>941291</v>
      </c>
      <c r="JX59" s="216">
        <v>69588</v>
      </c>
      <c r="JY59" s="216">
        <v>196601</v>
      </c>
      <c r="JZ59" s="216">
        <v>15803</v>
      </c>
      <c r="KA59" s="216">
        <v>20467</v>
      </c>
      <c r="KB59" s="216">
        <v>550153</v>
      </c>
      <c r="KC59" s="216">
        <v>0</v>
      </c>
      <c r="KD59" s="216">
        <v>45690</v>
      </c>
      <c r="KE59" s="216">
        <v>837709</v>
      </c>
      <c r="KF59" s="216">
        <v>0</v>
      </c>
      <c r="KG59" s="216">
        <v>795165</v>
      </c>
      <c r="KH59" s="216">
        <v>0</v>
      </c>
      <c r="KI59" s="216">
        <v>649199</v>
      </c>
      <c r="KJ59" s="249">
        <v>28333910</v>
      </c>
      <c r="KK59" s="249">
        <v>15088310</v>
      </c>
      <c r="KL59" s="249">
        <v>2132191</v>
      </c>
      <c r="KM59" s="249">
        <v>2749033</v>
      </c>
      <c r="KN59" s="249">
        <v>710170</v>
      </c>
      <c r="KO59" s="249">
        <v>1688472</v>
      </c>
      <c r="KP59" s="249">
        <v>2618389</v>
      </c>
      <c r="KQ59" s="249">
        <v>0</v>
      </c>
      <c r="KR59" s="249">
        <v>268787</v>
      </c>
      <c r="KS59" s="249">
        <v>79594</v>
      </c>
      <c r="KT59" s="249">
        <v>1862342</v>
      </c>
      <c r="KU59" s="249">
        <v>650684</v>
      </c>
      <c r="KV59" s="249">
        <v>346895</v>
      </c>
      <c r="KW59" s="249">
        <v>139038</v>
      </c>
      <c r="KX59" s="244">
        <v>16653420</v>
      </c>
      <c r="KY59" s="244">
        <v>11887960</v>
      </c>
      <c r="KZ59" s="244">
        <v>1638881</v>
      </c>
      <c r="LA59" s="244">
        <v>967294</v>
      </c>
      <c r="LB59" s="244">
        <v>1033442</v>
      </c>
      <c r="LC59" s="244">
        <v>432103</v>
      </c>
      <c r="LD59" s="244">
        <v>0</v>
      </c>
      <c r="LE59" s="244">
        <v>529229</v>
      </c>
      <c r="LF59" s="244">
        <v>10310</v>
      </c>
      <c r="LG59" s="244">
        <v>130413</v>
      </c>
      <c r="LH59" s="244">
        <v>17206</v>
      </c>
      <c r="LI59" s="244">
        <v>6575</v>
      </c>
      <c r="LJ59" s="244">
        <v>11803790</v>
      </c>
      <c r="LK59" s="244">
        <v>59806</v>
      </c>
      <c r="LL59" s="244">
        <v>403022</v>
      </c>
      <c r="LM59" s="244">
        <v>762082</v>
      </c>
      <c r="LN59" s="244">
        <v>29568</v>
      </c>
      <c r="LO59" s="244">
        <v>10549310</v>
      </c>
    </row>
    <row r="60" spans="1:327" ht="15" x14ac:dyDescent="0.25">
      <c r="A60" s="127" t="s">
        <v>116</v>
      </c>
      <c r="B60" s="240">
        <v>163833100</v>
      </c>
      <c r="C60" s="243">
        <v>61483680</v>
      </c>
      <c r="D60" s="240">
        <v>34535530</v>
      </c>
      <c r="E60" s="240">
        <v>4906111</v>
      </c>
      <c r="F60" s="240">
        <v>11337120</v>
      </c>
      <c r="G60" s="240">
        <v>10580610</v>
      </c>
      <c r="H60" s="240">
        <v>6935089</v>
      </c>
      <c r="I60" s="240">
        <v>776606</v>
      </c>
      <c r="J60" s="240">
        <v>26948150</v>
      </c>
      <c r="K60" s="240">
        <v>627309</v>
      </c>
      <c r="L60" s="240">
        <v>2525269</v>
      </c>
      <c r="M60" s="240">
        <v>8149846</v>
      </c>
      <c r="N60" s="240">
        <v>15548980</v>
      </c>
      <c r="O60" s="240">
        <v>96743</v>
      </c>
      <c r="P60" s="240">
        <v>10205960</v>
      </c>
      <c r="Q60" s="240">
        <v>855008</v>
      </c>
      <c r="R60" s="240">
        <v>3116418</v>
      </c>
      <c r="S60" s="240">
        <v>3657662</v>
      </c>
      <c r="T60" s="240">
        <v>2534010</v>
      </c>
      <c r="U60" s="240">
        <v>42857</v>
      </c>
      <c r="V60" s="195">
        <v>13801240</v>
      </c>
      <c r="W60" s="196">
        <v>311443</v>
      </c>
      <c r="X60" s="196">
        <v>49883</v>
      </c>
      <c r="Y60" s="196">
        <v>355244</v>
      </c>
      <c r="Z60" s="196">
        <v>10662</v>
      </c>
      <c r="AA60" s="196">
        <v>0</v>
      </c>
      <c r="AB60" s="196">
        <v>61116</v>
      </c>
      <c r="AC60" s="196">
        <v>0</v>
      </c>
      <c r="AD60" s="196">
        <v>0</v>
      </c>
      <c r="AE60" s="196">
        <v>27131</v>
      </c>
      <c r="AF60" s="196">
        <v>0</v>
      </c>
      <c r="AG60" s="196">
        <v>0</v>
      </c>
      <c r="AH60" s="196">
        <v>0</v>
      </c>
      <c r="AI60" s="196">
        <v>0</v>
      </c>
      <c r="AJ60" s="197">
        <v>413530</v>
      </c>
      <c r="AK60" s="197">
        <v>17525</v>
      </c>
      <c r="AL60" s="197">
        <v>146514</v>
      </c>
      <c r="AM60" s="197">
        <v>0</v>
      </c>
      <c r="AN60" s="197">
        <v>0</v>
      </c>
      <c r="AO60" s="197">
        <v>34055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8">
        <v>41075</v>
      </c>
      <c r="AX60" s="198">
        <v>0</v>
      </c>
      <c r="AY60" s="198">
        <v>0</v>
      </c>
      <c r="AZ60" s="198">
        <v>0</v>
      </c>
      <c r="BA60" s="198">
        <v>0</v>
      </c>
      <c r="BB60" s="198">
        <v>27702</v>
      </c>
      <c r="BC60" s="198">
        <v>0</v>
      </c>
      <c r="BD60" s="198">
        <v>18830</v>
      </c>
      <c r="BE60" s="198">
        <v>373091</v>
      </c>
      <c r="BF60" s="198">
        <v>0</v>
      </c>
      <c r="BG60" s="198">
        <v>215863</v>
      </c>
      <c r="BH60" s="198">
        <v>0</v>
      </c>
      <c r="BI60" s="198">
        <v>0</v>
      </c>
      <c r="BJ60" s="199">
        <v>0</v>
      </c>
      <c r="BK60" s="199">
        <v>0</v>
      </c>
      <c r="BL60" s="199">
        <v>0</v>
      </c>
      <c r="BM60" s="199">
        <v>0</v>
      </c>
      <c r="BN60" s="199">
        <v>16928</v>
      </c>
      <c r="BO60" s="199">
        <v>110237</v>
      </c>
      <c r="BP60" s="199">
        <v>0</v>
      </c>
      <c r="BQ60" s="199">
        <v>0</v>
      </c>
      <c r="BR60" s="199">
        <v>0</v>
      </c>
      <c r="BS60" s="199">
        <v>0</v>
      </c>
      <c r="BT60" s="199">
        <v>0</v>
      </c>
      <c r="BU60" s="199">
        <v>0</v>
      </c>
      <c r="BV60" s="199">
        <v>0</v>
      </c>
      <c r="BW60" s="200">
        <v>38897</v>
      </c>
      <c r="BX60" s="200">
        <v>0</v>
      </c>
      <c r="BY60" s="200">
        <v>0</v>
      </c>
      <c r="BZ60" s="200">
        <v>0</v>
      </c>
      <c r="CA60" s="200">
        <v>0</v>
      </c>
      <c r="CB60" s="200">
        <v>0</v>
      </c>
      <c r="CC60" s="200">
        <v>0</v>
      </c>
      <c r="CD60" s="200">
        <v>0</v>
      </c>
      <c r="CE60" s="200">
        <v>0</v>
      </c>
      <c r="CF60" s="200">
        <v>0</v>
      </c>
      <c r="CG60" s="200">
        <v>0</v>
      </c>
      <c r="CH60" s="200">
        <v>0</v>
      </c>
      <c r="CI60" s="200">
        <v>0</v>
      </c>
      <c r="CJ60" s="201">
        <v>308353</v>
      </c>
      <c r="CK60" s="201">
        <v>0</v>
      </c>
      <c r="CL60" s="201">
        <v>44988</v>
      </c>
      <c r="CM60" s="201">
        <v>0</v>
      </c>
      <c r="CN60" s="201">
        <v>0</v>
      </c>
      <c r="CO60" s="201">
        <v>113931</v>
      </c>
      <c r="CP60" s="201">
        <v>0</v>
      </c>
      <c r="CQ60" s="201">
        <v>0</v>
      </c>
      <c r="CR60" s="201">
        <v>0</v>
      </c>
      <c r="CS60" s="201">
        <v>0</v>
      </c>
      <c r="CT60" s="201">
        <v>0</v>
      </c>
      <c r="CU60" s="201">
        <v>0</v>
      </c>
      <c r="CV60" s="201">
        <v>0</v>
      </c>
      <c r="CW60" s="202">
        <v>37500</v>
      </c>
      <c r="CX60" s="202">
        <v>0</v>
      </c>
      <c r="CY60" s="202">
        <v>0</v>
      </c>
      <c r="CZ60" s="202">
        <v>0</v>
      </c>
      <c r="DA60" s="202">
        <v>0</v>
      </c>
      <c r="DB60" s="202">
        <v>0</v>
      </c>
      <c r="DC60" s="202">
        <v>0</v>
      </c>
      <c r="DD60" s="202">
        <v>0</v>
      </c>
      <c r="DE60" s="202">
        <v>0</v>
      </c>
      <c r="DF60" s="202">
        <v>0</v>
      </c>
      <c r="DG60" s="202">
        <v>0</v>
      </c>
      <c r="DH60" s="202">
        <v>0</v>
      </c>
      <c r="DI60" s="202">
        <v>0</v>
      </c>
      <c r="DJ60" s="203">
        <v>21367</v>
      </c>
      <c r="DK60" s="203">
        <v>0</v>
      </c>
      <c r="DL60" s="203">
        <v>51046</v>
      </c>
      <c r="DM60" s="203">
        <v>0</v>
      </c>
      <c r="DN60" s="203">
        <v>0</v>
      </c>
      <c r="DO60" s="203">
        <v>0</v>
      </c>
      <c r="DP60" s="203">
        <v>0</v>
      </c>
      <c r="DQ60" s="203">
        <v>0</v>
      </c>
      <c r="DR60" s="203">
        <v>0</v>
      </c>
      <c r="DS60" s="203">
        <v>0</v>
      </c>
      <c r="DT60" s="203">
        <v>0</v>
      </c>
      <c r="DU60" s="203">
        <v>0</v>
      </c>
      <c r="DV60" s="203">
        <v>0</v>
      </c>
      <c r="DW60" s="204">
        <v>120366</v>
      </c>
      <c r="DX60" s="204">
        <v>13899</v>
      </c>
      <c r="DY60" s="204">
        <v>0</v>
      </c>
      <c r="DZ60" s="204">
        <v>149202</v>
      </c>
      <c r="EA60" s="204">
        <v>0</v>
      </c>
      <c r="EB60" s="204">
        <v>356966</v>
      </c>
      <c r="EC60" s="204">
        <v>47312</v>
      </c>
      <c r="ED60" s="204">
        <v>44552</v>
      </c>
      <c r="EE60" s="204">
        <v>2289505</v>
      </c>
      <c r="EF60" s="204">
        <v>129086</v>
      </c>
      <c r="EG60" s="204">
        <v>0</v>
      </c>
      <c r="EH60" s="204">
        <v>0</v>
      </c>
      <c r="EI60" s="204">
        <v>0</v>
      </c>
      <c r="EJ60" s="205">
        <v>127056</v>
      </c>
      <c r="EK60" s="205">
        <v>28083</v>
      </c>
      <c r="EL60" s="205">
        <v>0</v>
      </c>
      <c r="EM60" s="205">
        <v>0</v>
      </c>
      <c r="EN60" s="205">
        <v>0</v>
      </c>
      <c r="EO60" s="205">
        <v>0</v>
      </c>
      <c r="EP60" s="205">
        <v>0</v>
      </c>
      <c r="EQ60" s="205">
        <v>0</v>
      </c>
      <c r="ER60" s="205">
        <v>0</v>
      </c>
      <c r="ES60" s="205">
        <v>0</v>
      </c>
      <c r="ET60" s="205">
        <v>0</v>
      </c>
      <c r="EU60" s="205">
        <v>0</v>
      </c>
      <c r="EV60" s="205">
        <v>0</v>
      </c>
      <c r="EW60" s="206">
        <v>94149</v>
      </c>
      <c r="EX60" s="206">
        <v>7996</v>
      </c>
      <c r="EY60" s="206">
        <v>0</v>
      </c>
      <c r="EZ60" s="206">
        <v>165787</v>
      </c>
      <c r="FA60" s="206">
        <v>0</v>
      </c>
      <c r="FB60" s="206">
        <v>0</v>
      </c>
      <c r="FC60" s="206">
        <v>0</v>
      </c>
      <c r="FD60" s="206">
        <v>0</v>
      </c>
      <c r="FE60" s="206">
        <v>0</v>
      </c>
      <c r="FF60" s="206">
        <v>0</v>
      </c>
      <c r="FG60" s="206">
        <v>0</v>
      </c>
      <c r="FH60" s="206">
        <v>0</v>
      </c>
      <c r="FI60" s="206">
        <v>0</v>
      </c>
      <c r="FJ60" s="207">
        <v>60635</v>
      </c>
      <c r="FK60" s="207">
        <v>0</v>
      </c>
      <c r="FL60" s="207">
        <v>0</v>
      </c>
      <c r="FM60" s="207">
        <v>0</v>
      </c>
      <c r="FN60" s="207">
        <v>0</v>
      </c>
      <c r="FO60" s="207">
        <v>0</v>
      </c>
      <c r="FP60" s="207">
        <v>0</v>
      </c>
      <c r="FQ60" s="207">
        <v>0</v>
      </c>
      <c r="FR60" s="207">
        <v>53786</v>
      </c>
      <c r="FS60" s="207">
        <v>0</v>
      </c>
      <c r="FT60" s="207">
        <v>0</v>
      </c>
      <c r="FU60" s="207">
        <v>0</v>
      </c>
      <c r="FV60" s="207">
        <v>0</v>
      </c>
      <c r="FW60" s="208">
        <v>89436</v>
      </c>
      <c r="FX60" s="208">
        <v>64733</v>
      </c>
      <c r="FY60" s="208">
        <v>0</v>
      </c>
      <c r="FZ60" s="208">
        <v>97671</v>
      </c>
      <c r="GA60" s="208">
        <v>64971</v>
      </c>
      <c r="GB60" s="208">
        <v>29701</v>
      </c>
      <c r="GC60" s="208">
        <v>0</v>
      </c>
      <c r="GD60" s="208">
        <v>0</v>
      </c>
      <c r="GE60" s="208">
        <v>0</v>
      </c>
      <c r="GF60" s="208">
        <v>0</v>
      </c>
      <c r="GG60" s="208">
        <v>0</v>
      </c>
      <c r="GH60" s="208">
        <v>0</v>
      </c>
      <c r="GI60" s="208">
        <v>0</v>
      </c>
      <c r="GJ60" s="209">
        <v>38078</v>
      </c>
      <c r="GK60" s="209">
        <v>0</v>
      </c>
      <c r="GL60" s="209">
        <v>0</v>
      </c>
      <c r="GM60" s="209">
        <v>71860</v>
      </c>
      <c r="GN60" s="209">
        <v>0</v>
      </c>
      <c r="GO60" s="209">
        <v>0</v>
      </c>
      <c r="GP60" s="209">
        <v>0</v>
      </c>
      <c r="GQ60" s="209">
        <v>0</v>
      </c>
      <c r="GR60" s="209">
        <v>0</v>
      </c>
      <c r="GS60" s="209">
        <v>0</v>
      </c>
      <c r="GT60" s="209">
        <v>0</v>
      </c>
      <c r="GU60" s="209">
        <v>0</v>
      </c>
      <c r="GV60" s="209">
        <v>0</v>
      </c>
      <c r="GW60" s="210">
        <v>9377</v>
      </c>
      <c r="GX60" s="210">
        <v>15422</v>
      </c>
      <c r="GY60" s="210">
        <v>0</v>
      </c>
      <c r="GZ60" s="210">
        <v>0</v>
      </c>
      <c r="HA60" s="210">
        <v>0</v>
      </c>
      <c r="HB60" s="210">
        <v>0</v>
      </c>
      <c r="HC60" s="210">
        <v>0</v>
      </c>
      <c r="HD60" s="210">
        <v>0</v>
      </c>
      <c r="HE60" s="210">
        <v>0</v>
      </c>
      <c r="HF60" s="210">
        <v>0</v>
      </c>
      <c r="HG60" s="210">
        <v>0</v>
      </c>
      <c r="HH60" s="210">
        <v>0</v>
      </c>
      <c r="HI60" s="210">
        <v>0</v>
      </c>
      <c r="HJ60" s="211">
        <v>463901</v>
      </c>
      <c r="HK60" s="211">
        <v>8527</v>
      </c>
      <c r="HL60" s="211">
        <v>119729</v>
      </c>
      <c r="HM60" s="211">
        <v>152654</v>
      </c>
      <c r="HN60" s="211">
        <v>511718</v>
      </c>
      <c r="HO60" s="211">
        <v>26560</v>
      </c>
      <c r="HP60" s="211">
        <v>0</v>
      </c>
      <c r="HQ60" s="211">
        <v>73110</v>
      </c>
      <c r="HR60" s="211">
        <v>64257</v>
      </c>
      <c r="HS60" s="211">
        <v>208951</v>
      </c>
      <c r="HT60" s="211">
        <v>0</v>
      </c>
      <c r="HU60" s="211">
        <v>0</v>
      </c>
      <c r="HV60" s="211">
        <v>35318</v>
      </c>
      <c r="HW60" s="212">
        <v>142222</v>
      </c>
      <c r="HX60" s="212">
        <v>8377</v>
      </c>
      <c r="HY60" s="212">
        <v>0</v>
      </c>
      <c r="HZ60" s="212">
        <v>0</v>
      </c>
      <c r="IA60" s="212">
        <v>0</v>
      </c>
      <c r="IB60" s="212">
        <v>0</v>
      </c>
      <c r="IC60" s="212">
        <v>0</v>
      </c>
      <c r="ID60" s="212">
        <v>0</v>
      </c>
      <c r="IE60" s="212">
        <v>0</v>
      </c>
      <c r="IF60" s="212">
        <v>0</v>
      </c>
      <c r="IG60" s="212">
        <v>0</v>
      </c>
      <c r="IH60" s="212">
        <v>0</v>
      </c>
      <c r="II60" s="212">
        <v>0</v>
      </c>
      <c r="IJ60" s="213">
        <v>26369</v>
      </c>
      <c r="IK60" s="213">
        <v>0</v>
      </c>
      <c r="IL60" s="213">
        <v>0</v>
      </c>
      <c r="IM60" s="213">
        <v>0</v>
      </c>
      <c r="IN60" s="213">
        <v>0</v>
      </c>
      <c r="IO60" s="213">
        <v>0</v>
      </c>
      <c r="IP60" s="213">
        <v>0</v>
      </c>
      <c r="IQ60" s="213">
        <v>0</v>
      </c>
      <c r="IR60" s="213">
        <v>0</v>
      </c>
      <c r="IS60" s="213">
        <v>0</v>
      </c>
      <c r="IT60" s="213">
        <v>0</v>
      </c>
      <c r="IU60" s="213">
        <v>0</v>
      </c>
      <c r="IV60" s="213">
        <v>0</v>
      </c>
      <c r="IW60" s="214">
        <v>125175</v>
      </c>
      <c r="IX60" s="214">
        <v>9520</v>
      </c>
      <c r="IY60" s="214">
        <v>0</v>
      </c>
      <c r="IZ60" s="214">
        <v>110046</v>
      </c>
      <c r="JA60" s="214">
        <v>0</v>
      </c>
      <c r="JB60" s="214">
        <v>0</v>
      </c>
      <c r="JC60" s="214">
        <v>0</v>
      </c>
      <c r="JD60" s="214">
        <v>0</v>
      </c>
      <c r="JE60" s="214">
        <v>0</v>
      </c>
      <c r="JF60" s="214">
        <v>0</v>
      </c>
      <c r="JG60" s="214">
        <v>0</v>
      </c>
      <c r="JH60" s="214">
        <v>0</v>
      </c>
      <c r="JI60" s="214">
        <v>0</v>
      </c>
      <c r="JJ60" s="215">
        <v>170639</v>
      </c>
      <c r="JK60" s="215">
        <v>95101</v>
      </c>
      <c r="JL60" s="215">
        <v>66970</v>
      </c>
      <c r="JM60" s="215">
        <v>0</v>
      </c>
      <c r="JN60" s="215">
        <v>54738</v>
      </c>
      <c r="JO60" s="215">
        <v>0</v>
      </c>
      <c r="JP60" s="215">
        <v>0</v>
      </c>
      <c r="JQ60" s="215">
        <v>0</v>
      </c>
      <c r="JR60" s="215">
        <v>0</v>
      </c>
      <c r="JS60" s="215">
        <v>0</v>
      </c>
      <c r="JT60" s="215">
        <v>0</v>
      </c>
      <c r="JU60" s="215">
        <v>0</v>
      </c>
      <c r="JV60" s="215">
        <v>0</v>
      </c>
      <c r="JW60" s="216">
        <v>808629</v>
      </c>
      <c r="JX60" s="216">
        <v>126515</v>
      </c>
      <c r="JY60" s="216">
        <v>278850</v>
      </c>
      <c r="JZ60" s="216">
        <v>375398</v>
      </c>
      <c r="KA60" s="216">
        <v>297292</v>
      </c>
      <c r="KB60" s="216">
        <v>536913</v>
      </c>
      <c r="KC60" s="216">
        <v>50534</v>
      </c>
      <c r="KD60" s="216">
        <v>348797</v>
      </c>
      <c r="KE60" s="216">
        <v>246438</v>
      </c>
      <c r="KF60" s="216">
        <v>616981</v>
      </c>
      <c r="KG60" s="216">
        <v>0</v>
      </c>
      <c r="KH60" s="216">
        <v>0</v>
      </c>
      <c r="KI60" s="216">
        <v>624468</v>
      </c>
      <c r="KJ60" s="249">
        <v>40494280</v>
      </c>
      <c r="KK60" s="249">
        <v>18555680</v>
      </c>
      <c r="KL60" s="249">
        <v>2732620</v>
      </c>
      <c r="KM60" s="249">
        <v>7889063</v>
      </c>
      <c r="KN60" s="249">
        <v>602959</v>
      </c>
      <c r="KO60" s="249">
        <v>1923495</v>
      </c>
      <c r="KP60" s="249">
        <v>4981159</v>
      </c>
      <c r="KQ60" s="249">
        <v>0</v>
      </c>
      <c r="KR60" s="249">
        <v>306304</v>
      </c>
      <c r="KS60" s="249">
        <v>175761</v>
      </c>
      <c r="KT60" s="249">
        <v>1579419</v>
      </c>
      <c r="KU60" s="249">
        <v>1343385</v>
      </c>
      <c r="KV60" s="249">
        <v>351041</v>
      </c>
      <c r="KW60" s="249">
        <v>53383</v>
      </c>
      <c r="KX60" s="244">
        <v>20295060</v>
      </c>
      <c r="KY60" s="244">
        <v>13504760</v>
      </c>
      <c r="KZ60" s="244">
        <v>1684048</v>
      </c>
      <c r="LA60" s="244">
        <v>1057042</v>
      </c>
      <c r="LB60" s="244">
        <v>2355533</v>
      </c>
      <c r="LC60" s="244">
        <v>839261</v>
      </c>
      <c r="LD60" s="244">
        <v>115993</v>
      </c>
      <c r="LE60" s="244">
        <v>451147</v>
      </c>
      <c r="LF60" s="244">
        <v>7140</v>
      </c>
      <c r="LG60" s="244">
        <v>197302</v>
      </c>
      <c r="LH60" s="244">
        <v>73457</v>
      </c>
      <c r="LI60" s="244">
        <v>9379</v>
      </c>
      <c r="LJ60" s="244">
        <v>21142690</v>
      </c>
      <c r="LK60" s="244">
        <v>43181</v>
      </c>
      <c r="LL60" s="244">
        <v>611451</v>
      </c>
      <c r="LM60" s="244">
        <v>1306697</v>
      </c>
      <c r="LN60" s="244">
        <v>28341</v>
      </c>
      <c r="LO60" s="244">
        <v>19153020</v>
      </c>
    </row>
    <row r="63" spans="1:327" ht="15" x14ac:dyDescent="0.25">
      <c r="A63" s="129" t="s">
        <v>118</v>
      </c>
      <c r="B63" s="128"/>
      <c r="C63" s="128"/>
      <c r="D63" s="128"/>
      <c r="E63" s="128"/>
      <c r="F63" s="128"/>
      <c r="G63" s="128"/>
      <c r="H63" s="128"/>
      <c r="I63" s="128"/>
      <c r="J63" s="129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32"/>
      <c r="JY63" s="132"/>
      <c r="JZ63" s="132"/>
      <c r="KA63" s="132"/>
      <c r="KB63" s="133"/>
      <c r="KC63" s="133"/>
      <c r="KD63" s="133"/>
      <c r="KE63" s="133"/>
      <c r="KF63" s="133"/>
      <c r="KG63" s="133"/>
      <c r="KH63" s="133"/>
      <c r="KI63" s="133"/>
      <c r="KJ63" s="133"/>
      <c r="KK63" s="133"/>
      <c r="KL63" s="133"/>
      <c r="KM63" s="133"/>
      <c r="KN63" s="133"/>
      <c r="KO63" s="133"/>
      <c r="KP63" s="133"/>
      <c r="KQ63" s="133"/>
      <c r="KR63" s="133"/>
      <c r="KS63" s="133"/>
      <c r="KT63" s="133"/>
      <c r="KU63" s="133"/>
      <c r="KV63" s="133"/>
      <c r="KW63" s="133"/>
      <c r="KX63" s="133"/>
      <c r="KY63" s="133"/>
      <c r="KZ63" s="133"/>
      <c r="LA63" s="133"/>
      <c r="LB63" s="133"/>
      <c r="LC63" s="133"/>
      <c r="LD63" s="133"/>
      <c r="LE63" s="133"/>
      <c r="LF63" s="133"/>
      <c r="LG63" s="135"/>
      <c r="LH63" s="135"/>
      <c r="LI63" s="135"/>
      <c r="LJ63" s="135"/>
      <c r="LK63" s="135"/>
      <c r="LL63" s="135"/>
      <c r="LM63" s="135"/>
      <c r="LN63" s="135"/>
      <c r="LO63" s="135"/>
    </row>
    <row r="64" spans="1:327" s="90" customFormat="1" ht="15" x14ac:dyDescent="0.25">
      <c r="A64" s="128" t="s">
        <v>51</v>
      </c>
      <c r="B64" s="128"/>
      <c r="C64" s="128"/>
      <c r="D64" s="128"/>
      <c r="E64" s="128"/>
      <c r="F64" s="128"/>
      <c r="G64" s="128"/>
      <c r="H64" s="128"/>
      <c r="I64" s="128"/>
      <c r="J64" s="129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32"/>
      <c r="JY64" s="132"/>
      <c r="JZ64" s="132"/>
      <c r="KA64" s="132"/>
      <c r="KB64" s="133"/>
      <c r="KC64" s="133"/>
      <c r="KD64" s="133"/>
      <c r="KE64" s="133"/>
      <c r="KF64" s="133"/>
      <c r="KG64" s="133"/>
      <c r="KH64" s="133"/>
      <c r="KI64" s="133"/>
      <c r="KJ64" s="133"/>
      <c r="KK64" s="133"/>
      <c r="KL64" s="133"/>
      <c r="KM64" s="133"/>
      <c r="KN64" s="133"/>
      <c r="KO64" s="133"/>
      <c r="KP64" s="133"/>
      <c r="KQ64" s="133"/>
      <c r="KR64" s="133"/>
      <c r="KS64" s="133"/>
      <c r="KT64" s="133"/>
      <c r="KU64" s="133"/>
      <c r="KV64" s="133"/>
      <c r="KW64" s="133"/>
      <c r="KX64" s="133"/>
      <c r="KY64" s="133"/>
      <c r="KZ64" s="133"/>
      <c r="LA64" s="133"/>
      <c r="LB64" s="133"/>
      <c r="LC64" s="133"/>
      <c r="LD64" s="133"/>
      <c r="LE64" s="133"/>
      <c r="LF64" s="133"/>
      <c r="LG64" s="135"/>
      <c r="LH64" s="135"/>
      <c r="LI64" s="135"/>
      <c r="LJ64" s="135"/>
      <c r="LK64" s="135"/>
      <c r="LL64" s="135"/>
      <c r="LM64" s="135"/>
      <c r="LN64" s="135"/>
      <c r="LO64" s="135"/>
    </row>
    <row r="65" spans="1:327" ht="15" x14ac:dyDescent="0.25">
      <c r="A65" s="128" t="s">
        <v>120</v>
      </c>
      <c r="B65" s="134" t="s">
        <v>128</v>
      </c>
      <c r="C65" s="134" t="s">
        <v>129</v>
      </c>
      <c r="D65" s="134" t="s">
        <v>130</v>
      </c>
      <c r="E65" s="134" t="s">
        <v>131</v>
      </c>
      <c r="F65" s="134" t="s">
        <v>132</v>
      </c>
      <c r="G65" s="134" t="s">
        <v>133</v>
      </c>
      <c r="H65" s="134" t="s">
        <v>134</v>
      </c>
      <c r="I65" s="134" t="s">
        <v>135</v>
      </c>
      <c r="J65" s="134" t="s">
        <v>136</v>
      </c>
      <c r="K65" s="134" t="s">
        <v>131</v>
      </c>
      <c r="L65" s="134" t="s">
        <v>132</v>
      </c>
      <c r="M65" s="134" t="s">
        <v>133</v>
      </c>
      <c r="N65" s="134" t="s">
        <v>134</v>
      </c>
      <c r="O65" s="134" t="s">
        <v>135</v>
      </c>
      <c r="P65" s="134" t="s">
        <v>137</v>
      </c>
      <c r="Q65" s="134" t="s">
        <v>131</v>
      </c>
      <c r="R65" s="134" t="s">
        <v>132</v>
      </c>
      <c r="S65" s="134" t="s">
        <v>133</v>
      </c>
      <c r="T65" s="134" t="s">
        <v>134</v>
      </c>
      <c r="U65" s="134" t="s">
        <v>135</v>
      </c>
      <c r="V65" s="134" t="s">
        <v>138</v>
      </c>
      <c r="W65" s="134" t="s">
        <v>139</v>
      </c>
      <c r="X65" s="134" t="s">
        <v>140</v>
      </c>
      <c r="Y65" s="134" t="s">
        <v>141</v>
      </c>
      <c r="Z65" s="134" t="s">
        <v>142</v>
      </c>
      <c r="AA65" s="134" t="s">
        <v>143</v>
      </c>
      <c r="AB65" s="134" t="s">
        <v>144</v>
      </c>
      <c r="AC65" s="134" t="s">
        <v>145</v>
      </c>
      <c r="AD65" s="134" t="s">
        <v>146</v>
      </c>
      <c r="AE65" s="134" t="s">
        <v>147</v>
      </c>
      <c r="AF65" s="134" t="s">
        <v>148</v>
      </c>
      <c r="AG65" s="134" t="s">
        <v>149</v>
      </c>
      <c r="AH65" s="134" t="s">
        <v>150</v>
      </c>
      <c r="AI65" s="134" t="s">
        <v>151</v>
      </c>
      <c r="AJ65" s="134" t="s">
        <v>139</v>
      </c>
      <c r="AK65" s="134" t="s">
        <v>140</v>
      </c>
      <c r="AL65" s="134" t="s">
        <v>141</v>
      </c>
      <c r="AM65" s="134" t="s">
        <v>142</v>
      </c>
      <c r="AN65" s="134" t="s">
        <v>143</v>
      </c>
      <c r="AO65" s="134" t="s">
        <v>144</v>
      </c>
      <c r="AP65" s="134" t="s">
        <v>145</v>
      </c>
      <c r="AQ65" s="134" t="s">
        <v>146</v>
      </c>
      <c r="AR65" s="134" t="s">
        <v>147</v>
      </c>
      <c r="AS65" s="134" t="s">
        <v>148</v>
      </c>
      <c r="AT65" s="134" t="s">
        <v>149</v>
      </c>
      <c r="AU65" s="134" t="s">
        <v>150</v>
      </c>
      <c r="AV65" s="134" t="s">
        <v>151</v>
      </c>
      <c r="AW65" s="134" t="s">
        <v>139</v>
      </c>
      <c r="AX65" s="134" t="s">
        <v>140</v>
      </c>
      <c r="AY65" s="134" t="s">
        <v>141</v>
      </c>
      <c r="AZ65" s="134" t="s">
        <v>142</v>
      </c>
      <c r="BA65" s="134" t="s">
        <v>143</v>
      </c>
      <c r="BB65" s="134" t="s">
        <v>144</v>
      </c>
      <c r="BC65" s="134" t="s">
        <v>145</v>
      </c>
      <c r="BD65" s="134" t="s">
        <v>146</v>
      </c>
      <c r="BE65" s="134" t="s">
        <v>147</v>
      </c>
      <c r="BF65" s="134" t="s">
        <v>148</v>
      </c>
      <c r="BG65" s="134" t="s">
        <v>149</v>
      </c>
      <c r="BH65" s="134" t="s">
        <v>150</v>
      </c>
      <c r="BI65" s="134" t="s">
        <v>151</v>
      </c>
      <c r="BJ65" s="134" t="s">
        <v>139</v>
      </c>
      <c r="BK65" s="134" t="s">
        <v>140</v>
      </c>
      <c r="BL65" s="134" t="s">
        <v>141</v>
      </c>
      <c r="BM65" s="134" t="s">
        <v>142</v>
      </c>
      <c r="BN65" s="134" t="s">
        <v>143</v>
      </c>
      <c r="BO65" s="134" t="s">
        <v>144</v>
      </c>
      <c r="BP65" s="134" t="s">
        <v>145</v>
      </c>
      <c r="BQ65" s="134" t="s">
        <v>146</v>
      </c>
      <c r="BR65" s="134" t="s">
        <v>147</v>
      </c>
      <c r="BS65" s="134" t="s">
        <v>148</v>
      </c>
      <c r="BT65" s="134" t="s">
        <v>149</v>
      </c>
      <c r="BU65" s="134" t="s">
        <v>150</v>
      </c>
      <c r="BV65" s="134" t="s">
        <v>151</v>
      </c>
      <c r="BW65" s="134" t="s">
        <v>139</v>
      </c>
      <c r="BX65" s="134" t="s">
        <v>140</v>
      </c>
      <c r="BY65" s="134" t="s">
        <v>141</v>
      </c>
      <c r="BZ65" s="134" t="s">
        <v>142</v>
      </c>
      <c r="CA65" s="134" t="s">
        <v>143</v>
      </c>
      <c r="CB65" s="134" t="s">
        <v>144</v>
      </c>
      <c r="CC65" s="134" t="s">
        <v>145</v>
      </c>
      <c r="CD65" s="134" t="s">
        <v>146</v>
      </c>
      <c r="CE65" s="134" t="s">
        <v>147</v>
      </c>
      <c r="CF65" s="134" t="s">
        <v>148</v>
      </c>
      <c r="CG65" s="134" t="s">
        <v>149</v>
      </c>
      <c r="CH65" s="134" t="s">
        <v>150</v>
      </c>
      <c r="CI65" s="134" t="s">
        <v>151</v>
      </c>
      <c r="CJ65" s="134" t="s">
        <v>139</v>
      </c>
      <c r="CK65" s="134" t="s">
        <v>140</v>
      </c>
      <c r="CL65" s="134" t="s">
        <v>141</v>
      </c>
      <c r="CM65" s="134" t="s">
        <v>142</v>
      </c>
      <c r="CN65" s="134" t="s">
        <v>143</v>
      </c>
      <c r="CO65" s="134" t="s">
        <v>144</v>
      </c>
      <c r="CP65" s="134" t="s">
        <v>145</v>
      </c>
      <c r="CQ65" s="134" t="s">
        <v>146</v>
      </c>
      <c r="CR65" s="134" t="s">
        <v>147</v>
      </c>
      <c r="CS65" s="134" t="s">
        <v>148</v>
      </c>
      <c r="CT65" s="134" t="s">
        <v>149</v>
      </c>
      <c r="CU65" s="134" t="s">
        <v>150</v>
      </c>
      <c r="CV65" s="134" t="s">
        <v>151</v>
      </c>
      <c r="CW65" s="134" t="s">
        <v>139</v>
      </c>
      <c r="CX65" s="134" t="s">
        <v>140</v>
      </c>
      <c r="CY65" s="134" t="s">
        <v>141</v>
      </c>
      <c r="CZ65" s="134" t="s">
        <v>142</v>
      </c>
      <c r="DA65" s="134" t="s">
        <v>143</v>
      </c>
      <c r="DB65" s="134" t="s">
        <v>144</v>
      </c>
      <c r="DC65" s="134" t="s">
        <v>145</v>
      </c>
      <c r="DD65" s="134" t="s">
        <v>146</v>
      </c>
      <c r="DE65" s="134" t="s">
        <v>147</v>
      </c>
      <c r="DF65" s="134" t="s">
        <v>148</v>
      </c>
      <c r="DG65" s="134" t="s">
        <v>149</v>
      </c>
      <c r="DH65" s="134" t="s">
        <v>150</v>
      </c>
      <c r="DI65" s="134" t="s">
        <v>151</v>
      </c>
      <c r="DJ65" s="134" t="s">
        <v>139</v>
      </c>
      <c r="DK65" s="134" t="s">
        <v>140</v>
      </c>
      <c r="DL65" s="134" t="s">
        <v>141</v>
      </c>
      <c r="DM65" s="134" t="s">
        <v>142</v>
      </c>
      <c r="DN65" s="134" t="s">
        <v>143</v>
      </c>
      <c r="DO65" s="134" t="s">
        <v>144</v>
      </c>
      <c r="DP65" s="134" t="s">
        <v>145</v>
      </c>
      <c r="DQ65" s="134" t="s">
        <v>146</v>
      </c>
      <c r="DR65" s="134" t="s">
        <v>147</v>
      </c>
      <c r="DS65" s="134" t="s">
        <v>148</v>
      </c>
      <c r="DT65" s="134" t="s">
        <v>149</v>
      </c>
      <c r="DU65" s="134" t="s">
        <v>150</v>
      </c>
      <c r="DV65" s="134" t="s">
        <v>151</v>
      </c>
      <c r="DW65" s="134" t="s">
        <v>139</v>
      </c>
      <c r="DX65" s="134" t="s">
        <v>140</v>
      </c>
      <c r="DY65" s="134" t="s">
        <v>141</v>
      </c>
      <c r="DZ65" s="134" t="s">
        <v>142</v>
      </c>
      <c r="EA65" s="134" t="s">
        <v>143</v>
      </c>
      <c r="EB65" s="134" t="s">
        <v>144</v>
      </c>
      <c r="EC65" s="134" t="s">
        <v>145</v>
      </c>
      <c r="ED65" s="134" t="s">
        <v>146</v>
      </c>
      <c r="EE65" s="134" t="s">
        <v>147</v>
      </c>
      <c r="EF65" s="134" t="s">
        <v>148</v>
      </c>
      <c r="EG65" s="134" t="s">
        <v>149</v>
      </c>
      <c r="EH65" s="134" t="s">
        <v>150</v>
      </c>
      <c r="EI65" s="134" t="s">
        <v>151</v>
      </c>
      <c r="EJ65" s="134" t="s">
        <v>139</v>
      </c>
      <c r="EK65" s="134" t="s">
        <v>140</v>
      </c>
      <c r="EL65" s="134" t="s">
        <v>141</v>
      </c>
      <c r="EM65" s="134" t="s">
        <v>142</v>
      </c>
      <c r="EN65" s="134" t="s">
        <v>143</v>
      </c>
      <c r="EO65" s="134" t="s">
        <v>144</v>
      </c>
      <c r="EP65" s="134" t="s">
        <v>145</v>
      </c>
      <c r="EQ65" s="134" t="s">
        <v>146</v>
      </c>
      <c r="ER65" s="134" t="s">
        <v>147</v>
      </c>
      <c r="ES65" s="134" t="s">
        <v>148</v>
      </c>
      <c r="ET65" s="134" t="s">
        <v>149</v>
      </c>
      <c r="EU65" s="134" t="s">
        <v>150</v>
      </c>
      <c r="EV65" s="134" t="s">
        <v>151</v>
      </c>
      <c r="EW65" s="134" t="s">
        <v>139</v>
      </c>
      <c r="EX65" s="134" t="s">
        <v>140</v>
      </c>
      <c r="EY65" s="134" t="s">
        <v>141</v>
      </c>
      <c r="EZ65" s="134" t="s">
        <v>142</v>
      </c>
      <c r="FA65" s="134" t="s">
        <v>143</v>
      </c>
      <c r="FB65" s="134" t="s">
        <v>144</v>
      </c>
      <c r="FC65" s="134" t="s">
        <v>145</v>
      </c>
      <c r="FD65" s="134" t="s">
        <v>146</v>
      </c>
      <c r="FE65" s="134" t="s">
        <v>147</v>
      </c>
      <c r="FF65" s="134" t="s">
        <v>148</v>
      </c>
      <c r="FG65" s="134" t="s">
        <v>149</v>
      </c>
      <c r="FH65" s="134" t="s">
        <v>150</v>
      </c>
      <c r="FI65" s="134" t="s">
        <v>151</v>
      </c>
      <c r="FJ65" s="134" t="s">
        <v>139</v>
      </c>
      <c r="FK65" s="134" t="s">
        <v>140</v>
      </c>
      <c r="FL65" s="134" t="s">
        <v>141</v>
      </c>
      <c r="FM65" s="134" t="s">
        <v>142</v>
      </c>
      <c r="FN65" s="134" t="s">
        <v>143</v>
      </c>
      <c r="FO65" s="134" t="s">
        <v>144</v>
      </c>
      <c r="FP65" s="134" t="s">
        <v>145</v>
      </c>
      <c r="FQ65" s="134" t="s">
        <v>146</v>
      </c>
      <c r="FR65" s="134" t="s">
        <v>147</v>
      </c>
      <c r="FS65" s="134" t="s">
        <v>148</v>
      </c>
      <c r="FT65" s="134" t="s">
        <v>149</v>
      </c>
      <c r="FU65" s="134" t="s">
        <v>150</v>
      </c>
      <c r="FV65" s="134" t="s">
        <v>151</v>
      </c>
      <c r="FW65" s="134" t="s">
        <v>139</v>
      </c>
      <c r="FX65" s="134" t="s">
        <v>140</v>
      </c>
      <c r="FY65" s="134" t="s">
        <v>141</v>
      </c>
      <c r="FZ65" s="134" t="s">
        <v>142</v>
      </c>
      <c r="GA65" s="134" t="s">
        <v>143</v>
      </c>
      <c r="GB65" s="134" t="s">
        <v>144</v>
      </c>
      <c r="GC65" s="134" t="s">
        <v>145</v>
      </c>
      <c r="GD65" s="134" t="s">
        <v>146</v>
      </c>
      <c r="GE65" s="134" t="s">
        <v>147</v>
      </c>
      <c r="GF65" s="134" t="s">
        <v>148</v>
      </c>
      <c r="GG65" s="134" t="s">
        <v>149</v>
      </c>
      <c r="GH65" s="134" t="s">
        <v>150</v>
      </c>
      <c r="GI65" s="134" t="s">
        <v>151</v>
      </c>
      <c r="GJ65" s="134" t="s">
        <v>139</v>
      </c>
      <c r="GK65" s="134" t="s">
        <v>140</v>
      </c>
      <c r="GL65" s="134" t="s">
        <v>141</v>
      </c>
      <c r="GM65" s="134" t="s">
        <v>142</v>
      </c>
      <c r="GN65" s="134" t="s">
        <v>143</v>
      </c>
      <c r="GO65" s="134" t="s">
        <v>144</v>
      </c>
      <c r="GP65" s="134" t="s">
        <v>145</v>
      </c>
      <c r="GQ65" s="134" t="s">
        <v>146</v>
      </c>
      <c r="GR65" s="134" t="s">
        <v>147</v>
      </c>
      <c r="GS65" s="134" t="s">
        <v>148</v>
      </c>
      <c r="GT65" s="134" t="s">
        <v>149</v>
      </c>
      <c r="GU65" s="134" t="s">
        <v>150</v>
      </c>
      <c r="GV65" s="134" t="s">
        <v>151</v>
      </c>
      <c r="GW65" s="134" t="s">
        <v>139</v>
      </c>
      <c r="GX65" s="134" t="s">
        <v>140</v>
      </c>
      <c r="GY65" s="134" t="s">
        <v>141</v>
      </c>
      <c r="GZ65" s="134" t="s">
        <v>142</v>
      </c>
      <c r="HA65" s="134" t="s">
        <v>143</v>
      </c>
      <c r="HB65" s="134" t="s">
        <v>144</v>
      </c>
      <c r="HC65" s="134" t="s">
        <v>145</v>
      </c>
      <c r="HD65" s="134" t="s">
        <v>146</v>
      </c>
      <c r="HE65" s="134" t="s">
        <v>147</v>
      </c>
      <c r="HF65" s="134" t="s">
        <v>148</v>
      </c>
      <c r="HG65" s="134" t="s">
        <v>149</v>
      </c>
      <c r="HH65" s="134" t="s">
        <v>150</v>
      </c>
      <c r="HI65" s="134" t="s">
        <v>151</v>
      </c>
      <c r="HJ65" s="134" t="s">
        <v>139</v>
      </c>
      <c r="HK65" s="134" t="s">
        <v>140</v>
      </c>
      <c r="HL65" s="134" t="s">
        <v>141</v>
      </c>
      <c r="HM65" s="134" t="s">
        <v>142</v>
      </c>
      <c r="HN65" s="134" t="s">
        <v>143</v>
      </c>
      <c r="HO65" s="134" t="s">
        <v>144</v>
      </c>
      <c r="HP65" s="134" t="s">
        <v>145</v>
      </c>
      <c r="HQ65" s="134" t="s">
        <v>146</v>
      </c>
      <c r="HR65" s="134" t="s">
        <v>147</v>
      </c>
      <c r="HS65" s="134" t="s">
        <v>148</v>
      </c>
      <c r="HT65" s="134" t="s">
        <v>149</v>
      </c>
      <c r="HU65" s="134" t="s">
        <v>150</v>
      </c>
      <c r="HV65" s="134" t="s">
        <v>151</v>
      </c>
      <c r="HW65" s="134" t="s">
        <v>139</v>
      </c>
      <c r="HX65" s="134" t="s">
        <v>140</v>
      </c>
      <c r="HY65" s="134" t="s">
        <v>141</v>
      </c>
      <c r="HZ65" s="134" t="s">
        <v>142</v>
      </c>
      <c r="IA65" s="134" t="s">
        <v>143</v>
      </c>
      <c r="IB65" s="134" t="s">
        <v>144</v>
      </c>
      <c r="IC65" s="134" t="s">
        <v>145</v>
      </c>
      <c r="ID65" s="134" t="s">
        <v>146</v>
      </c>
      <c r="IE65" s="134" t="s">
        <v>147</v>
      </c>
      <c r="IF65" s="134" t="s">
        <v>148</v>
      </c>
      <c r="IG65" s="134" t="s">
        <v>149</v>
      </c>
      <c r="IH65" s="134" t="s">
        <v>150</v>
      </c>
      <c r="II65" s="134" t="s">
        <v>151</v>
      </c>
      <c r="IJ65" s="134" t="s">
        <v>139</v>
      </c>
      <c r="IK65" s="134" t="s">
        <v>140</v>
      </c>
      <c r="IL65" s="134" t="s">
        <v>141</v>
      </c>
      <c r="IM65" s="134" t="s">
        <v>142</v>
      </c>
      <c r="IN65" s="134" t="s">
        <v>143</v>
      </c>
      <c r="IO65" s="134" t="s">
        <v>144</v>
      </c>
      <c r="IP65" s="134" t="s">
        <v>145</v>
      </c>
      <c r="IQ65" s="134" t="s">
        <v>146</v>
      </c>
      <c r="IR65" s="134" t="s">
        <v>147</v>
      </c>
      <c r="IS65" s="134" t="s">
        <v>148</v>
      </c>
      <c r="IT65" s="134" t="s">
        <v>149</v>
      </c>
      <c r="IU65" s="134" t="s">
        <v>150</v>
      </c>
      <c r="IV65" s="134" t="s">
        <v>151</v>
      </c>
      <c r="IW65" s="134" t="s">
        <v>139</v>
      </c>
      <c r="IX65" s="134" t="s">
        <v>140</v>
      </c>
      <c r="IY65" s="134" t="s">
        <v>141</v>
      </c>
      <c r="IZ65" s="134" t="s">
        <v>142</v>
      </c>
      <c r="JA65" s="134" t="s">
        <v>143</v>
      </c>
      <c r="JB65" s="134" t="s">
        <v>144</v>
      </c>
      <c r="JC65" s="134" t="s">
        <v>145</v>
      </c>
      <c r="JD65" s="134" t="s">
        <v>146</v>
      </c>
      <c r="JE65" s="134" t="s">
        <v>147</v>
      </c>
      <c r="JF65" s="134" t="s">
        <v>148</v>
      </c>
      <c r="JG65" s="134" t="s">
        <v>149</v>
      </c>
      <c r="JH65" s="134" t="s">
        <v>150</v>
      </c>
      <c r="JI65" s="134" t="s">
        <v>151</v>
      </c>
      <c r="JJ65" s="134" t="s">
        <v>139</v>
      </c>
      <c r="JK65" s="134" t="s">
        <v>140</v>
      </c>
      <c r="JL65" s="134" t="s">
        <v>141</v>
      </c>
      <c r="JM65" s="134" t="s">
        <v>142</v>
      </c>
      <c r="JN65" s="134" t="s">
        <v>143</v>
      </c>
      <c r="JO65" s="134" t="s">
        <v>144</v>
      </c>
      <c r="JP65" s="134" t="s">
        <v>145</v>
      </c>
      <c r="JQ65" s="134" t="s">
        <v>146</v>
      </c>
      <c r="JR65" s="134" t="s">
        <v>147</v>
      </c>
      <c r="JS65" s="134" t="s">
        <v>148</v>
      </c>
      <c r="JT65" s="134" t="s">
        <v>149</v>
      </c>
      <c r="JU65" s="134" t="s">
        <v>150</v>
      </c>
      <c r="JV65" s="134" t="s">
        <v>151</v>
      </c>
      <c r="JW65" s="134" t="s">
        <v>139</v>
      </c>
      <c r="JX65" s="134" t="s">
        <v>140</v>
      </c>
      <c r="JY65" s="134" t="s">
        <v>141</v>
      </c>
      <c r="JZ65" s="134" t="s">
        <v>142</v>
      </c>
      <c r="KA65" s="134" t="s">
        <v>143</v>
      </c>
      <c r="KB65" s="134" t="s">
        <v>144</v>
      </c>
      <c r="KC65" s="134" t="s">
        <v>145</v>
      </c>
      <c r="KD65" s="134" t="s">
        <v>146</v>
      </c>
      <c r="KE65" s="134" t="s">
        <v>147</v>
      </c>
      <c r="KF65" s="134" t="s">
        <v>148</v>
      </c>
      <c r="KG65" s="134" t="s">
        <v>149</v>
      </c>
      <c r="KH65" s="134" t="s">
        <v>150</v>
      </c>
      <c r="KI65" s="134" t="s">
        <v>151</v>
      </c>
      <c r="KJ65" s="133" t="s">
        <v>155</v>
      </c>
      <c r="KK65" s="133" t="s">
        <v>156</v>
      </c>
      <c r="KL65" s="133" t="s">
        <v>157</v>
      </c>
      <c r="KM65" s="133" t="s">
        <v>158</v>
      </c>
      <c r="KN65" s="133" t="s">
        <v>159</v>
      </c>
      <c r="KO65" s="133" t="s">
        <v>160</v>
      </c>
      <c r="KP65" s="133" t="s">
        <v>161</v>
      </c>
      <c r="KQ65" s="133" t="s">
        <v>162</v>
      </c>
      <c r="KR65" s="133" t="s">
        <v>163</v>
      </c>
      <c r="KS65" s="133" t="s">
        <v>164</v>
      </c>
      <c r="KT65" s="133" t="s">
        <v>165</v>
      </c>
      <c r="KU65" s="133" t="s">
        <v>166</v>
      </c>
      <c r="KV65" s="133" t="s">
        <v>167</v>
      </c>
      <c r="KW65" s="133" t="s">
        <v>168</v>
      </c>
      <c r="KX65" s="133" t="s">
        <v>180</v>
      </c>
      <c r="KY65" s="133" t="s">
        <v>169</v>
      </c>
      <c r="KZ65" s="133" t="s">
        <v>170</v>
      </c>
      <c r="LA65" s="133" t="s">
        <v>171</v>
      </c>
      <c r="LB65" s="133" t="s">
        <v>172</v>
      </c>
      <c r="LC65" s="133" t="s">
        <v>173</v>
      </c>
      <c r="LD65" s="133" t="s">
        <v>174</v>
      </c>
      <c r="LE65" s="133" t="s">
        <v>175</v>
      </c>
      <c r="LF65" s="133" t="s">
        <v>176</v>
      </c>
      <c r="LG65" s="135" t="s">
        <v>177</v>
      </c>
      <c r="LH65" s="135" t="s">
        <v>178</v>
      </c>
      <c r="LI65" s="135" t="s">
        <v>179</v>
      </c>
      <c r="LJ65" s="135" t="s">
        <v>181</v>
      </c>
      <c r="LK65" s="135" t="s">
        <v>182</v>
      </c>
      <c r="LL65" s="135" t="s">
        <v>183</v>
      </c>
      <c r="LM65" s="135" t="s">
        <v>184</v>
      </c>
      <c r="LN65" s="135" t="s">
        <v>185</v>
      </c>
      <c r="LO65" s="135" t="s">
        <v>186</v>
      </c>
    </row>
    <row r="66" spans="1:327" ht="15" x14ac:dyDescent="0.25">
      <c r="A66" s="128" t="s">
        <v>27</v>
      </c>
      <c r="B66" s="241">
        <v>19498020</v>
      </c>
      <c r="C66" s="244">
        <v>14656790</v>
      </c>
      <c r="D66" s="241">
        <v>11681940</v>
      </c>
      <c r="E66" s="241">
        <v>2389666</v>
      </c>
      <c r="F66" s="241">
        <v>5880863</v>
      </c>
      <c r="G66" s="241">
        <v>5649729</v>
      </c>
      <c r="H66" s="241">
        <v>3451691</v>
      </c>
      <c r="I66" s="241">
        <v>366089</v>
      </c>
      <c r="J66" s="241">
        <v>7868461</v>
      </c>
      <c r="K66" s="241">
        <v>693137</v>
      </c>
      <c r="L66" s="241">
        <v>2294525</v>
      </c>
      <c r="M66" s="241">
        <v>4436167</v>
      </c>
      <c r="N66" s="241">
        <v>3695452</v>
      </c>
      <c r="O66" s="241">
        <v>143603</v>
      </c>
      <c r="P66" s="241">
        <v>4260954</v>
      </c>
      <c r="Q66" s="241">
        <v>392359</v>
      </c>
      <c r="R66" s="241">
        <v>2008756</v>
      </c>
      <c r="S66" s="241">
        <v>1893360</v>
      </c>
      <c r="T66" s="241">
        <v>1226913</v>
      </c>
      <c r="U66" s="241">
        <v>55178</v>
      </c>
      <c r="V66" s="217">
        <v>3508531</v>
      </c>
      <c r="W66" s="218">
        <v>385830</v>
      </c>
      <c r="X66" s="218">
        <v>25726</v>
      </c>
      <c r="Y66" s="218">
        <v>93820</v>
      </c>
      <c r="Z66" s="218">
        <v>1461</v>
      </c>
      <c r="AA66" s="218">
        <v>0</v>
      </c>
      <c r="AB66" s="218">
        <v>5774</v>
      </c>
      <c r="AC66" s="218">
        <v>0</v>
      </c>
      <c r="AD66" s="218">
        <v>0</v>
      </c>
      <c r="AE66" s="218">
        <v>16089</v>
      </c>
      <c r="AF66" s="218">
        <v>0</v>
      </c>
      <c r="AG66" s="218">
        <v>0</v>
      </c>
      <c r="AH66" s="218">
        <v>0</v>
      </c>
      <c r="AI66" s="218">
        <v>0</v>
      </c>
      <c r="AJ66" s="219">
        <v>323031</v>
      </c>
      <c r="AK66" s="219">
        <v>9636</v>
      </c>
      <c r="AL66" s="219">
        <v>33397</v>
      </c>
      <c r="AM66" s="219">
        <v>0</v>
      </c>
      <c r="AN66" s="219">
        <v>0</v>
      </c>
      <c r="AO66" s="219">
        <v>12724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 s="219">
        <v>0</v>
      </c>
      <c r="AV66" s="219">
        <v>0</v>
      </c>
      <c r="AW66" s="220">
        <v>61476</v>
      </c>
      <c r="AX66" s="220">
        <v>0</v>
      </c>
      <c r="AY66" s="220">
        <v>0</v>
      </c>
      <c r="AZ66" s="220">
        <v>8353</v>
      </c>
      <c r="BA66" s="220">
        <v>4734</v>
      </c>
      <c r="BB66" s="220">
        <v>3535</v>
      </c>
      <c r="BC66" s="220">
        <v>0</v>
      </c>
      <c r="BD66" s="220">
        <v>1835</v>
      </c>
      <c r="BE66" s="220">
        <v>19751</v>
      </c>
      <c r="BF66" s="220">
        <v>0</v>
      </c>
      <c r="BG66" s="220">
        <v>9240</v>
      </c>
      <c r="BH66" s="220">
        <v>0</v>
      </c>
      <c r="BI66" s="220">
        <v>0</v>
      </c>
      <c r="BJ66" s="221">
        <v>10461</v>
      </c>
      <c r="BK66" s="221">
        <v>0</v>
      </c>
      <c r="BL66" s="221">
        <v>0</v>
      </c>
      <c r="BM66" s="221">
        <v>0</v>
      </c>
      <c r="BN66" s="221">
        <v>3698</v>
      </c>
      <c r="BO66" s="221">
        <v>9147</v>
      </c>
      <c r="BP66" s="221">
        <v>0</v>
      </c>
      <c r="BQ66" s="221">
        <v>0</v>
      </c>
      <c r="BR66" s="221">
        <v>0</v>
      </c>
      <c r="BS66" s="221">
        <v>0</v>
      </c>
      <c r="BT66" s="221">
        <v>0</v>
      </c>
      <c r="BU66" s="221">
        <v>0</v>
      </c>
      <c r="BV66" s="221">
        <v>0</v>
      </c>
      <c r="BW66" s="222">
        <v>42739</v>
      </c>
      <c r="BX66" s="222">
        <v>0</v>
      </c>
      <c r="BY66" s="222">
        <v>0</v>
      </c>
      <c r="BZ66" s="222">
        <v>0</v>
      </c>
      <c r="CA66" s="222">
        <v>0</v>
      </c>
      <c r="CB66" s="222">
        <v>0</v>
      </c>
      <c r="CC66" s="222">
        <v>0</v>
      </c>
      <c r="CD66" s="222">
        <v>0</v>
      </c>
      <c r="CE66" s="222">
        <v>0</v>
      </c>
      <c r="CF66" s="222">
        <v>0</v>
      </c>
      <c r="CG66" s="222">
        <v>0</v>
      </c>
      <c r="CH66" s="222">
        <v>0</v>
      </c>
      <c r="CI66" s="222">
        <v>0</v>
      </c>
      <c r="CJ66" s="223">
        <v>120350</v>
      </c>
      <c r="CK66" s="223">
        <v>0</v>
      </c>
      <c r="CL66" s="223">
        <v>15235</v>
      </c>
      <c r="CM66" s="223">
        <v>0</v>
      </c>
      <c r="CN66" s="223">
        <v>0</v>
      </c>
      <c r="CO66" s="223">
        <v>8938</v>
      </c>
      <c r="CP66" s="223">
        <v>0</v>
      </c>
      <c r="CQ66" s="223">
        <v>0</v>
      </c>
      <c r="CR66" s="223">
        <v>0</v>
      </c>
      <c r="CS66" s="223">
        <v>0</v>
      </c>
      <c r="CT66" s="223">
        <v>0</v>
      </c>
      <c r="CU66" s="223">
        <v>0</v>
      </c>
      <c r="CV66" s="223">
        <v>0</v>
      </c>
      <c r="CW66" s="224">
        <v>31853</v>
      </c>
      <c r="CX66" s="224">
        <v>0</v>
      </c>
      <c r="CY66" s="224">
        <v>0</v>
      </c>
      <c r="CZ66" s="224">
        <v>0</v>
      </c>
      <c r="DA66" s="224">
        <v>0</v>
      </c>
      <c r="DB66" s="224">
        <v>0</v>
      </c>
      <c r="DC66" s="224">
        <v>0</v>
      </c>
      <c r="DD66" s="224">
        <v>0</v>
      </c>
      <c r="DE66" s="224">
        <v>0</v>
      </c>
      <c r="DF66" s="224">
        <v>0</v>
      </c>
      <c r="DG66" s="224">
        <v>0</v>
      </c>
      <c r="DH66" s="224">
        <v>0</v>
      </c>
      <c r="DI66" s="224">
        <v>0</v>
      </c>
      <c r="DJ66" s="225">
        <v>37500</v>
      </c>
      <c r="DK66" s="225">
        <v>0</v>
      </c>
      <c r="DL66" s="225">
        <v>45352</v>
      </c>
      <c r="DM66" s="225">
        <v>0</v>
      </c>
      <c r="DN66" s="225">
        <v>0</v>
      </c>
      <c r="DO66" s="225">
        <v>0</v>
      </c>
      <c r="DP66" s="225">
        <v>0</v>
      </c>
      <c r="DQ66" s="225">
        <v>0</v>
      </c>
      <c r="DR66" s="225">
        <v>0</v>
      </c>
      <c r="DS66" s="225">
        <v>0</v>
      </c>
      <c r="DT66" s="225">
        <v>0</v>
      </c>
      <c r="DU66" s="225">
        <v>0</v>
      </c>
      <c r="DV66" s="225">
        <v>0</v>
      </c>
      <c r="DW66" s="226">
        <v>158225</v>
      </c>
      <c r="DX66" s="226">
        <v>13013</v>
      </c>
      <c r="DY66" s="226">
        <v>5766</v>
      </c>
      <c r="DZ66" s="226">
        <v>28101</v>
      </c>
      <c r="EA66" s="226">
        <v>3920</v>
      </c>
      <c r="EB66" s="226">
        <v>55844</v>
      </c>
      <c r="EC66" s="226">
        <v>30924</v>
      </c>
      <c r="ED66" s="226">
        <v>6251</v>
      </c>
      <c r="EE66" s="226">
        <v>129019</v>
      </c>
      <c r="EF66" s="226">
        <v>11999</v>
      </c>
      <c r="EG66" s="226">
        <v>0</v>
      </c>
      <c r="EH66" s="226">
        <v>4475</v>
      </c>
      <c r="EI66" s="226">
        <v>9482</v>
      </c>
      <c r="EJ66" s="227">
        <v>119639</v>
      </c>
      <c r="EK66" s="227">
        <v>21268</v>
      </c>
      <c r="EL66" s="227">
        <v>0</v>
      </c>
      <c r="EM66" s="227">
        <v>0</v>
      </c>
      <c r="EN66" s="227">
        <v>0</v>
      </c>
      <c r="EO66" s="227">
        <v>0</v>
      </c>
      <c r="EP66" s="227">
        <v>0</v>
      </c>
      <c r="EQ66" s="227">
        <v>0</v>
      </c>
      <c r="ER66" s="227">
        <v>0</v>
      </c>
      <c r="ES66" s="227">
        <v>0</v>
      </c>
      <c r="ET66" s="227">
        <v>0</v>
      </c>
      <c r="EU66" s="227">
        <v>0</v>
      </c>
      <c r="EV66" s="227">
        <v>0</v>
      </c>
      <c r="EW66" s="228">
        <v>132470</v>
      </c>
      <c r="EX66" s="228">
        <v>3393</v>
      </c>
      <c r="EY66" s="228">
        <v>8775</v>
      </c>
      <c r="EZ66" s="228">
        <v>11092</v>
      </c>
      <c r="FA66" s="228">
        <v>10576</v>
      </c>
      <c r="FB66" s="228">
        <v>0</v>
      </c>
      <c r="FC66" s="228">
        <v>0</v>
      </c>
      <c r="FD66" s="228">
        <v>0</v>
      </c>
      <c r="FE66" s="228">
        <v>0</v>
      </c>
      <c r="FF66" s="228">
        <v>0</v>
      </c>
      <c r="FG66" s="228">
        <v>0</v>
      </c>
      <c r="FH66" s="228">
        <v>0</v>
      </c>
      <c r="FI66" s="228">
        <v>0</v>
      </c>
      <c r="FJ66" s="229">
        <v>66649</v>
      </c>
      <c r="FK66" s="229">
        <v>0</v>
      </c>
      <c r="FL66" s="229">
        <v>0</v>
      </c>
      <c r="FM66" s="229">
        <v>0</v>
      </c>
      <c r="FN66" s="229">
        <v>0</v>
      </c>
      <c r="FO66" s="229">
        <v>0</v>
      </c>
      <c r="FP66" s="229">
        <v>0</v>
      </c>
      <c r="FQ66" s="229">
        <v>0</v>
      </c>
      <c r="FR66" s="229">
        <v>6105</v>
      </c>
      <c r="FS66" s="229">
        <v>0</v>
      </c>
      <c r="FT66" s="229">
        <v>0</v>
      </c>
      <c r="FU66" s="229">
        <v>0</v>
      </c>
      <c r="FV66" s="229">
        <v>3417</v>
      </c>
      <c r="FW66" s="230">
        <v>63447</v>
      </c>
      <c r="FX66" s="230">
        <v>14575</v>
      </c>
      <c r="FY66" s="230">
        <v>18765</v>
      </c>
      <c r="FZ66" s="230">
        <v>10947</v>
      </c>
      <c r="GA66" s="230">
        <v>5942</v>
      </c>
      <c r="GB66" s="230">
        <v>12290</v>
      </c>
      <c r="GC66" s="230">
        <v>0</v>
      </c>
      <c r="GD66" s="230">
        <v>0</v>
      </c>
      <c r="GE66" s="230">
        <v>0</v>
      </c>
      <c r="GF66" s="230">
        <v>0</v>
      </c>
      <c r="GG66" s="230">
        <v>0</v>
      </c>
      <c r="GH66" s="230">
        <v>0</v>
      </c>
      <c r="GI66" s="230">
        <v>0</v>
      </c>
      <c r="GJ66" s="231">
        <v>52596</v>
      </c>
      <c r="GK66" s="231">
        <v>0</v>
      </c>
      <c r="GL66" s="231">
        <v>0</v>
      </c>
      <c r="GM66" s="231">
        <v>22101</v>
      </c>
      <c r="GN66" s="231">
        <v>0</v>
      </c>
      <c r="GO66" s="231">
        <v>0</v>
      </c>
      <c r="GP66" s="231">
        <v>0</v>
      </c>
      <c r="GQ66" s="231">
        <v>0</v>
      </c>
      <c r="GR66" s="231">
        <v>0</v>
      </c>
      <c r="GS66" s="231">
        <v>0</v>
      </c>
      <c r="GT66" s="231">
        <v>0</v>
      </c>
      <c r="GU66" s="231">
        <v>0</v>
      </c>
      <c r="GV66" s="231">
        <v>0</v>
      </c>
      <c r="GW66" s="232">
        <v>10197</v>
      </c>
      <c r="GX66" s="232">
        <v>8595</v>
      </c>
      <c r="GY66" s="232">
        <v>0</v>
      </c>
      <c r="GZ66" s="232">
        <v>0</v>
      </c>
      <c r="HA66" s="232">
        <v>0</v>
      </c>
      <c r="HB66" s="232">
        <v>0</v>
      </c>
      <c r="HC66" s="232">
        <v>0</v>
      </c>
      <c r="HD66" s="232">
        <v>0</v>
      </c>
      <c r="HE66" s="232">
        <v>0</v>
      </c>
      <c r="HF66" s="232">
        <v>0</v>
      </c>
      <c r="HG66" s="232">
        <v>0</v>
      </c>
      <c r="HH66" s="232">
        <v>0</v>
      </c>
      <c r="HI66" s="232">
        <v>0</v>
      </c>
      <c r="HJ66" s="233">
        <v>495742</v>
      </c>
      <c r="HK66" s="233">
        <v>5312</v>
      </c>
      <c r="HL66" s="233">
        <v>87996</v>
      </c>
      <c r="HM66" s="233">
        <v>30728</v>
      </c>
      <c r="HN66" s="233">
        <v>87571</v>
      </c>
      <c r="HO66" s="233">
        <v>5165</v>
      </c>
      <c r="HP66" s="233">
        <v>0</v>
      </c>
      <c r="HQ66" s="233">
        <v>5165</v>
      </c>
      <c r="HR66" s="233">
        <v>5327</v>
      </c>
      <c r="HS66" s="233">
        <v>6341</v>
      </c>
      <c r="HT66" s="233">
        <v>0</v>
      </c>
      <c r="HU66" s="233">
        <v>0</v>
      </c>
      <c r="HV66" s="233">
        <v>8486</v>
      </c>
      <c r="HW66" s="234">
        <v>113409</v>
      </c>
      <c r="HX66" s="234">
        <v>3577</v>
      </c>
      <c r="HY66" s="234">
        <v>13271</v>
      </c>
      <c r="HZ66" s="234">
        <v>0</v>
      </c>
      <c r="IA66" s="234">
        <v>0</v>
      </c>
      <c r="IB66" s="234">
        <v>0</v>
      </c>
      <c r="IC66" s="234">
        <v>0</v>
      </c>
      <c r="ID66" s="234">
        <v>0</v>
      </c>
      <c r="IE66" s="234">
        <v>0</v>
      </c>
      <c r="IF66" s="234">
        <v>0</v>
      </c>
      <c r="IG66" s="234">
        <v>0</v>
      </c>
      <c r="IH66" s="234">
        <v>0</v>
      </c>
      <c r="II66" s="234">
        <v>0</v>
      </c>
      <c r="IJ66" s="235">
        <v>7100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0</v>
      </c>
      <c r="IU66" s="235">
        <v>0</v>
      </c>
      <c r="IV66" s="235">
        <v>0</v>
      </c>
      <c r="IW66" s="236">
        <v>92019</v>
      </c>
      <c r="IX66" s="236">
        <v>10912</v>
      </c>
      <c r="IY66" s="236">
        <v>3059</v>
      </c>
      <c r="IZ66" s="236">
        <v>28194</v>
      </c>
      <c r="JA66" s="236">
        <v>0</v>
      </c>
      <c r="JB66" s="236">
        <v>0</v>
      </c>
      <c r="JC66" s="236">
        <v>0</v>
      </c>
      <c r="JD66" s="236">
        <v>0</v>
      </c>
      <c r="JE66" s="236">
        <v>0</v>
      </c>
      <c r="JF66" s="236">
        <v>0</v>
      </c>
      <c r="JG66" s="236">
        <v>0</v>
      </c>
      <c r="JH66" s="236">
        <v>0</v>
      </c>
      <c r="JI66" s="236">
        <v>0</v>
      </c>
      <c r="JJ66" s="237">
        <v>205804</v>
      </c>
      <c r="JK66" s="237">
        <v>62893</v>
      </c>
      <c r="JL66" s="237">
        <v>20659</v>
      </c>
      <c r="JM66" s="237">
        <v>7006</v>
      </c>
      <c r="JN66" s="237">
        <v>6265</v>
      </c>
      <c r="JO66" s="237">
        <v>2928</v>
      </c>
      <c r="JP66" s="237">
        <v>0</v>
      </c>
      <c r="JQ66" s="237">
        <v>0</v>
      </c>
      <c r="JR66" s="237">
        <v>8793</v>
      </c>
      <c r="JS66" s="237">
        <v>0</v>
      </c>
      <c r="JT66" s="237">
        <v>0</v>
      </c>
      <c r="JU66" s="237">
        <v>0</v>
      </c>
      <c r="JV66" s="237">
        <v>0</v>
      </c>
      <c r="JW66" s="238">
        <v>732248</v>
      </c>
      <c r="JX66" s="238">
        <v>64248</v>
      </c>
      <c r="JY66" s="238">
        <v>132651</v>
      </c>
      <c r="JZ66" s="238">
        <v>42645</v>
      </c>
      <c r="KA66" s="238">
        <v>37952</v>
      </c>
      <c r="KB66" s="238">
        <v>130759</v>
      </c>
      <c r="KC66" s="238">
        <v>7717</v>
      </c>
      <c r="KD66" s="238">
        <v>22255</v>
      </c>
      <c r="KE66" s="238">
        <v>55716</v>
      </c>
      <c r="KF66" s="238">
        <v>9626</v>
      </c>
      <c r="KG66" s="238">
        <v>15616</v>
      </c>
      <c r="KH66" s="238">
        <v>0</v>
      </c>
      <c r="KI66" s="238">
        <v>68062</v>
      </c>
      <c r="KJ66" s="250">
        <v>6853102</v>
      </c>
      <c r="KK66" s="250">
        <v>1521179</v>
      </c>
      <c r="KL66" s="250">
        <v>1544695</v>
      </c>
      <c r="KM66" s="250">
        <v>802986</v>
      </c>
      <c r="KN66" s="250">
        <v>516064</v>
      </c>
      <c r="KO66" s="250">
        <v>368434</v>
      </c>
      <c r="KP66" s="250">
        <v>2283028</v>
      </c>
      <c r="KQ66" s="250">
        <v>0</v>
      </c>
      <c r="KR66" s="250">
        <v>341469</v>
      </c>
      <c r="KS66" s="250">
        <v>48175</v>
      </c>
      <c r="KT66" s="250">
        <v>1037969</v>
      </c>
      <c r="KU66" s="250">
        <v>389623</v>
      </c>
      <c r="KV66" s="250">
        <v>185918</v>
      </c>
      <c r="KW66" s="250">
        <v>28035</v>
      </c>
      <c r="KX66" s="244">
        <v>3425438</v>
      </c>
      <c r="KY66" s="244">
        <v>671846</v>
      </c>
      <c r="KZ66" s="244">
        <v>1034898</v>
      </c>
      <c r="LA66" s="244">
        <v>460877</v>
      </c>
      <c r="LB66" s="244">
        <v>1064091</v>
      </c>
      <c r="LC66" s="244">
        <v>517400</v>
      </c>
      <c r="LD66" s="244">
        <v>28993</v>
      </c>
      <c r="LE66" s="244">
        <v>140095</v>
      </c>
      <c r="LF66" s="244">
        <v>14683</v>
      </c>
      <c r="LG66" s="244">
        <v>184042</v>
      </c>
      <c r="LH66" s="244">
        <v>42244</v>
      </c>
      <c r="LI66" s="244">
        <v>15503</v>
      </c>
      <c r="LJ66" s="244">
        <v>2676015</v>
      </c>
      <c r="LK66" s="244">
        <v>103562</v>
      </c>
      <c r="LL66" s="244">
        <v>555335</v>
      </c>
      <c r="LM66" s="244">
        <v>1246690</v>
      </c>
      <c r="LN66" s="244">
        <v>45898</v>
      </c>
      <c r="LO66" s="244">
        <v>1153856</v>
      </c>
    </row>
    <row r="67" spans="1:327" ht="15" x14ac:dyDescent="0.25">
      <c r="A67" s="128" t="s">
        <v>102</v>
      </c>
      <c r="B67" s="241">
        <v>1670030</v>
      </c>
      <c r="C67" s="244">
        <v>1264276</v>
      </c>
      <c r="D67" s="241">
        <v>1042473</v>
      </c>
      <c r="E67" s="241">
        <v>203030</v>
      </c>
      <c r="F67" s="241">
        <v>419544</v>
      </c>
      <c r="G67" s="241">
        <v>452697</v>
      </c>
      <c r="H67" s="241">
        <v>446904</v>
      </c>
      <c r="I67" s="241">
        <v>22156</v>
      </c>
      <c r="J67" s="241">
        <v>585082</v>
      </c>
      <c r="K67" s="241">
        <v>57243</v>
      </c>
      <c r="L67" s="241">
        <v>129860</v>
      </c>
      <c r="M67" s="241">
        <v>401798</v>
      </c>
      <c r="N67" s="241">
        <v>265425</v>
      </c>
      <c r="O67" s="241">
        <v>10880</v>
      </c>
      <c r="P67" s="241">
        <v>220914</v>
      </c>
      <c r="Q67" s="241">
        <v>6472</v>
      </c>
      <c r="R67" s="241">
        <v>122213</v>
      </c>
      <c r="S67" s="241">
        <v>110195</v>
      </c>
      <c r="T67" s="241">
        <v>65820</v>
      </c>
      <c r="U67" s="241">
        <v>0</v>
      </c>
      <c r="V67" s="217">
        <v>371080</v>
      </c>
      <c r="W67" s="218">
        <v>46284</v>
      </c>
      <c r="X67" s="218">
        <v>0</v>
      </c>
      <c r="Y67" s="218">
        <v>10373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9">
        <v>16715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 s="219">
        <v>0</v>
      </c>
      <c r="AV67" s="219">
        <v>0</v>
      </c>
      <c r="AW67" s="220">
        <v>7253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220">
        <v>0</v>
      </c>
      <c r="BD67" s="220">
        <v>0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221">
        <v>6148</v>
      </c>
      <c r="BK67" s="221">
        <v>0</v>
      </c>
      <c r="BL67" s="221">
        <v>0</v>
      </c>
      <c r="BM67" s="221">
        <v>0</v>
      </c>
      <c r="BN67" s="221">
        <v>0</v>
      </c>
      <c r="BO67" s="221">
        <v>0</v>
      </c>
      <c r="BP67" s="221">
        <v>0</v>
      </c>
      <c r="BQ67" s="221">
        <v>0</v>
      </c>
      <c r="BR67" s="221">
        <v>0</v>
      </c>
      <c r="BS67" s="221">
        <v>0</v>
      </c>
      <c r="BT67" s="221">
        <v>0</v>
      </c>
      <c r="BU67" s="221">
        <v>0</v>
      </c>
      <c r="BV67" s="221">
        <v>0</v>
      </c>
      <c r="BW67" s="222">
        <v>6293</v>
      </c>
      <c r="BX67" s="222">
        <v>0</v>
      </c>
      <c r="BY67" s="222">
        <v>0</v>
      </c>
      <c r="BZ67" s="222">
        <v>0</v>
      </c>
      <c r="CA67" s="222">
        <v>0</v>
      </c>
      <c r="CB67" s="222">
        <v>0</v>
      </c>
      <c r="CC67" s="222">
        <v>0</v>
      </c>
      <c r="CD67" s="222">
        <v>0</v>
      </c>
      <c r="CE67" s="222">
        <v>0</v>
      </c>
      <c r="CF67" s="222">
        <v>0</v>
      </c>
      <c r="CG67" s="222">
        <v>0</v>
      </c>
      <c r="CH67" s="222">
        <v>0</v>
      </c>
      <c r="CI67" s="222">
        <v>0</v>
      </c>
      <c r="CJ67" s="223">
        <v>21753</v>
      </c>
      <c r="CK67" s="223">
        <v>0</v>
      </c>
      <c r="CL67" s="223">
        <v>1068</v>
      </c>
      <c r="CM67" s="223">
        <v>0</v>
      </c>
      <c r="CN67" s="223">
        <v>0</v>
      </c>
      <c r="CO67" s="223">
        <v>0</v>
      </c>
      <c r="CP67" s="223">
        <v>0</v>
      </c>
      <c r="CQ67" s="223">
        <v>0</v>
      </c>
      <c r="CR67" s="223">
        <v>0</v>
      </c>
      <c r="CS67" s="223">
        <v>0</v>
      </c>
      <c r="CT67" s="223">
        <v>0</v>
      </c>
      <c r="CU67" s="223">
        <v>0</v>
      </c>
      <c r="CV67" s="223">
        <v>0</v>
      </c>
      <c r="CW67" s="224">
        <v>0</v>
      </c>
      <c r="CX67" s="224">
        <v>0</v>
      </c>
      <c r="CY67" s="224">
        <v>0</v>
      </c>
      <c r="CZ67" s="224">
        <v>0</v>
      </c>
      <c r="DA67" s="224">
        <v>0</v>
      </c>
      <c r="DB67" s="224">
        <v>0</v>
      </c>
      <c r="DC67" s="224">
        <v>0</v>
      </c>
      <c r="DD67" s="224">
        <v>0</v>
      </c>
      <c r="DE67" s="224">
        <v>0</v>
      </c>
      <c r="DF67" s="224">
        <v>0</v>
      </c>
      <c r="DG67" s="224">
        <v>0</v>
      </c>
      <c r="DH67" s="224">
        <v>0</v>
      </c>
      <c r="DI67" s="224">
        <v>0</v>
      </c>
      <c r="DJ67" s="225">
        <v>0</v>
      </c>
      <c r="DK67" s="225">
        <v>0</v>
      </c>
      <c r="DL67" s="225">
        <v>0</v>
      </c>
      <c r="DM67" s="225">
        <v>0</v>
      </c>
      <c r="DN67" s="225">
        <v>0</v>
      </c>
      <c r="DO67" s="225">
        <v>0</v>
      </c>
      <c r="DP67" s="225">
        <v>0</v>
      </c>
      <c r="DQ67" s="225">
        <v>0</v>
      </c>
      <c r="DR67" s="225">
        <v>0</v>
      </c>
      <c r="DS67" s="225">
        <v>0</v>
      </c>
      <c r="DT67" s="225">
        <v>0</v>
      </c>
      <c r="DU67" s="225">
        <v>0</v>
      </c>
      <c r="DV67" s="225">
        <v>0</v>
      </c>
      <c r="DW67" s="226">
        <v>19630</v>
      </c>
      <c r="DX67" s="226">
        <v>0</v>
      </c>
      <c r="DY67" s="226">
        <v>0</v>
      </c>
      <c r="DZ67" s="226">
        <v>0</v>
      </c>
      <c r="EA67" s="226">
        <v>0</v>
      </c>
      <c r="EB67" s="226">
        <v>0</v>
      </c>
      <c r="EC67" s="226">
        <v>0</v>
      </c>
      <c r="ED67" s="226">
        <v>0</v>
      </c>
      <c r="EE67" s="226">
        <v>0</v>
      </c>
      <c r="EF67" s="226">
        <v>0</v>
      </c>
      <c r="EG67" s="226">
        <v>0</v>
      </c>
      <c r="EH67" s="226">
        <v>0</v>
      </c>
      <c r="EI67" s="226">
        <v>0</v>
      </c>
      <c r="EJ67" s="227">
        <v>14998</v>
      </c>
      <c r="EK67" s="227">
        <v>0</v>
      </c>
      <c r="EL67" s="227">
        <v>0</v>
      </c>
      <c r="EM67" s="227">
        <v>0</v>
      </c>
      <c r="EN67" s="227">
        <v>0</v>
      </c>
      <c r="EO67" s="227">
        <v>0</v>
      </c>
      <c r="EP67" s="227">
        <v>0</v>
      </c>
      <c r="EQ67" s="227">
        <v>0</v>
      </c>
      <c r="ER67" s="227">
        <v>0</v>
      </c>
      <c r="ES67" s="227">
        <v>0</v>
      </c>
      <c r="ET67" s="227">
        <v>0</v>
      </c>
      <c r="EU67" s="227">
        <v>0</v>
      </c>
      <c r="EV67" s="227">
        <v>0</v>
      </c>
      <c r="EW67" s="228">
        <v>35330</v>
      </c>
      <c r="EX67" s="228">
        <v>0</v>
      </c>
      <c r="EY67" s="228">
        <v>0</v>
      </c>
      <c r="EZ67" s="228">
        <v>0</v>
      </c>
      <c r="FA67" s="228">
        <v>0</v>
      </c>
      <c r="FB67" s="228">
        <v>0</v>
      </c>
      <c r="FC67" s="228">
        <v>0</v>
      </c>
      <c r="FD67" s="228">
        <v>0</v>
      </c>
      <c r="FE67" s="228">
        <v>0</v>
      </c>
      <c r="FF67" s="228">
        <v>0</v>
      </c>
      <c r="FG67" s="228">
        <v>0</v>
      </c>
      <c r="FH67" s="228">
        <v>0</v>
      </c>
      <c r="FI67" s="228">
        <v>0</v>
      </c>
      <c r="FJ67" s="229">
        <v>2515</v>
      </c>
      <c r="FK67" s="229">
        <v>0</v>
      </c>
      <c r="FL67" s="229">
        <v>0</v>
      </c>
      <c r="FM67" s="229">
        <v>0</v>
      </c>
      <c r="FN67" s="229">
        <v>0</v>
      </c>
      <c r="FO67" s="229">
        <v>0</v>
      </c>
      <c r="FP67" s="229">
        <v>0</v>
      </c>
      <c r="FQ67" s="229">
        <v>0</v>
      </c>
      <c r="FR67" s="229">
        <v>0</v>
      </c>
      <c r="FS67" s="229">
        <v>0</v>
      </c>
      <c r="FT67" s="229">
        <v>0</v>
      </c>
      <c r="FU67" s="229">
        <v>0</v>
      </c>
      <c r="FV67" s="229">
        <v>0</v>
      </c>
      <c r="FW67" s="230">
        <v>0</v>
      </c>
      <c r="FX67" s="230">
        <v>1674</v>
      </c>
      <c r="FY67" s="230">
        <v>0</v>
      </c>
      <c r="FZ67" s="230">
        <v>0</v>
      </c>
      <c r="GA67" s="230">
        <v>1689</v>
      </c>
      <c r="GB67" s="230">
        <v>0</v>
      </c>
      <c r="GC67" s="230">
        <v>0</v>
      </c>
      <c r="GD67" s="230">
        <v>0</v>
      </c>
      <c r="GE67" s="230">
        <v>0</v>
      </c>
      <c r="GF67" s="230">
        <v>0</v>
      </c>
      <c r="GG67" s="230">
        <v>0</v>
      </c>
      <c r="GH67" s="230">
        <v>0</v>
      </c>
      <c r="GI67" s="230">
        <v>0</v>
      </c>
      <c r="GJ67" s="231">
        <v>12736</v>
      </c>
      <c r="GK67" s="231">
        <v>0</v>
      </c>
      <c r="GL67" s="231">
        <v>0</v>
      </c>
      <c r="GM67" s="231">
        <v>0</v>
      </c>
      <c r="GN67" s="231">
        <v>0</v>
      </c>
      <c r="GO67" s="231">
        <v>0</v>
      </c>
      <c r="GP67" s="231">
        <v>0</v>
      </c>
      <c r="GQ67" s="231">
        <v>0</v>
      </c>
      <c r="GR67" s="231">
        <v>0</v>
      </c>
      <c r="GS67" s="231">
        <v>0</v>
      </c>
      <c r="GT67" s="231">
        <v>0</v>
      </c>
      <c r="GU67" s="231">
        <v>0</v>
      </c>
      <c r="GV67" s="231">
        <v>0</v>
      </c>
      <c r="GW67" s="232">
        <v>0</v>
      </c>
      <c r="GX67" s="232">
        <v>0</v>
      </c>
      <c r="GY67" s="232">
        <v>0</v>
      </c>
      <c r="GZ67" s="232">
        <v>0</v>
      </c>
      <c r="HA67" s="232">
        <v>0</v>
      </c>
      <c r="HB67" s="232">
        <v>0</v>
      </c>
      <c r="HC67" s="232">
        <v>0</v>
      </c>
      <c r="HD67" s="232">
        <v>0</v>
      </c>
      <c r="HE67" s="232">
        <v>0</v>
      </c>
      <c r="HF67" s="232">
        <v>0</v>
      </c>
      <c r="HG67" s="232">
        <v>0</v>
      </c>
      <c r="HH67" s="232">
        <v>0</v>
      </c>
      <c r="HI67" s="232">
        <v>0</v>
      </c>
      <c r="HJ67" s="233">
        <v>49040</v>
      </c>
      <c r="HK67" s="233">
        <v>5339</v>
      </c>
      <c r="HL67" s="233">
        <v>22633</v>
      </c>
      <c r="HM67" s="233">
        <v>0</v>
      </c>
      <c r="HN67" s="233">
        <v>3245</v>
      </c>
      <c r="HO67" s="233">
        <v>0</v>
      </c>
      <c r="HP67" s="233">
        <v>0</v>
      </c>
      <c r="HQ67" s="233">
        <v>0</v>
      </c>
      <c r="HR67" s="233">
        <v>0</v>
      </c>
      <c r="HS67" s="233">
        <v>0</v>
      </c>
      <c r="HT67" s="233">
        <v>0</v>
      </c>
      <c r="HU67" s="233">
        <v>0</v>
      </c>
      <c r="HV67" s="233">
        <v>6684</v>
      </c>
      <c r="HW67" s="234">
        <v>7531</v>
      </c>
      <c r="HX67" s="234">
        <v>0</v>
      </c>
      <c r="HY67" s="234">
        <v>6717</v>
      </c>
      <c r="HZ67" s="234">
        <v>0</v>
      </c>
      <c r="IA67" s="234">
        <v>0</v>
      </c>
      <c r="IB67" s="234">
        <v>0</v>
      </c>
      <c r="IC67" s="234">
        <v>0</v>
      </c>
      <c r="ID67" s="234">
        <v>0</v>
      </c>
      <c r="IE67" s="234">
        <v>0</v>
      </c>
      <c r="IF67" s="234">
        <v>0</v>
      </c>
      <c r="IG67" s="234">
        <v>0</v>
      </c>
      <c r="IH67" s="234">
        <v>0</v>
      </c>
      <c r="II67" s="234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6">
        <v>0</v>
      </c>
      <c r="IX67" s="236">
        <v>0</v>
      </c>
      <c r="IY67" s="236">
        <v>0</v>
      </c>
      <c r="IZ67" s="236">
        <v>0</v>
      </c>
      <c r="JA67" s="236">
        <v>0</v>
      </c>
      <c r="JB67" s="236">
        <v>0</v>
      </c>
      <c r="JC67" s="236">
        <v>0</v>
      </c>
      <c r="JD67" s="236">
        <v>0</v>
      </c>
      <c r="JE67" s="236">
        <v>0</v>
      </c>
      <c r="JF67" s="236">
        <v>0</v>
      </c>
      <c r="JG67" s="236">
        <v>0</v>
      </c>
      <c r="JH67" s="236">
        <v>0</v>
      </c>
      <c r="JI67" s="236">
        <v>0</v>
      </c>
      <c r="JJ67" s="237">
        <v>42739</v>
      </c>
      <c r="JK67" s="237">
        <v>0</v>
      </c>
      <c r="JL67" s="237">
        <v>0</v>
      </c>
      <c r="JM67" s="237">
        <v>0</v>
      </c>
      <c r="JN67" s="237">
        <v>0</v>
      </c>
      <c r="JO67" s="237">
        <v>0</v>
      </c>
      <c r="JP67" s="237">
        <v>0</v>
      </c>
      <c r="JQ67" s="237">
        <v>0</v>
      </c>
      <c r="JR67" s="237">
        <v>0</v>
      </c>
      <c r="JS67" s="237">
        <v>0</v>
      </c>
      <c r="JT67" s="237">
        <v>0</v>
      </c>
      <c r="JU67" s="237">
        <v>0</v>
      </c>
      <c r="JV67" s="237">
        <v>0</v>
      </c>
      <c r="JW67" s="238">
        <v>127696</v>
      </c>
      <c r="JX67" s="238">
        <v>2367</v>
      </c>
      <c r="JY67" s="238">
        <v>15092</v>
      </c>
      <c r="JZ67" s="238">
        <v>1456</v>
      </c>
      <c r="KA67" s="238">
        <v>1070</v>
      </c>
      <c r="KB67" s="238">
        <v>14292</v>
      </c>
      <c r="KC67" s="238">
        <v>0</v>
      </c>
      <c r="KD67" s="238">
        <v>3184</v>
      </c>
      <c r="KE67" s="238">
        <v>9462</v>
      </c>
      <c r="KF67" s="238">
        <v>0</v>
      </c>
      <c r="KG67" s="238">
        <v>0</v>
      </c>
      <c r="KH67" s="238">
        <v>0</v>
      </c>
      <c r="KI67" s="238">
        <v>13574</v>
      </c>
      <c r="KJ67" s="250">
        <v>447514</v>
      </c>
      <c r="KK67" s="250">
        <v>47280</v>
      </c>
      <c r="KL67" s="250">
        <v>96830</v>
      </c>
      <c r="KM67" s="250">
        <v>56790</v>
      </c>
      <c r="KN67" s="250">
        <v>107205</v>
      </c>
      <c r="KO67" s="250">
        <v>6924</v>
      </c>
      <c r="KP67" s="250">
        <v>119409</v>
      </c>
      <c r="KQ67" s="250">
        <v>0</v>
      </c>
      <c r="KR67" s="250">
        <v>41516</v>
      </c>
      <c r="KS67" s="250">
        <v>0</v>
      </c>
      <c r="KT67" s="250">
        <v>124039</v>
      </c>
      <c r="KU67" s="250">
        <v>59014</v>
      </c>
      <c r="KV67" s="250">
        <v>8979</v>
      </c>
      <c r="KW67" s="250">
        <v>0</v>
      </c>
      <c r="KX67" s="244">
        <v>372001</v>
      </c>
      <c r="KY67" s="244">
        <v>68339</v>
      </c>
      <c r="KZ67" s="244">
        <v>156132</v>
      </c>
      <c r="LA67" s="244">
        <v>61852</v>
      </c>
      <c r="LB67" s="244">
        <v>99750</v>
      </c>
      <c r="LC67" s="244">
        <v>44094</v>
      </c>
      <c r="LD67" s="244">
        <v>0</v>
      </c>
      <c r="LE67" s="244">
        <v>18311</v>
      </c>
      <c r="LF67" s="244">
        <v>0</v>
      </c>
      <c r="LG67" s="244">
        <v>2316</v>
      </c>
      <c r="LH67" s="244">
        <v>0</v>
      </c>
      <c r="LI67" s="244">
        <v>0</v>
      </c>
      <c r="LJ67" s="244">
        <v>236035</v>
      </c>
      <c r="LK67" s="244">
        <v>9745</v>
      </c>
      <c r="LL67" s="244">
        <v>42179</v>
      </c>
      <c r="LM67" s="244">
        <v>147254</v>
      </c>
      <c r="LN67" s="244">
        <v>0</v>
      </c>
      <c r="LO67" s="244">
        <v>66776</v>
      </c>
    </row>
    <row r="68" spans="1:327" ht="15" x14ac:dyDescent="0.25">
      <c r="A68" s="128" t="s">
        <v>103</v>
      </c>
      <c r="B68" s="241">
        <v>2237156</v>
      </c>
      <c r="C68" s="244">
        <v>1679474</v>
      </c>
      <c r="D68" s="241">
        <v>1424965</v>
      </c>
      <c r="E68" s="241">
        <v>173222</v>
      </c>
      <c r="F68" s="241">
        <v>655535</v>
      </c>
      <c r="G68" s="241">
        <v>653419</v>
      </c>
      <c r="H68" s="241">
        <v>453762</v>
      </c>
      <c r="I68" s="241">
        <v>46159</v>
      </c>
      <c r="J68" s="241">
        <v>795854</v>
      </c>
      <c r="K68" s="241">
        <v>72486</v>
      </c>
      <c r="L68" s="241">
        <v>152638</v>
      </c>
      <c r="M68" s="241">
        <v>472199</v>
      </c>
      <c r="N68" s="241">
        <v>334284</v>
      </c>
      <c r="O68" s="241">
        <v>0</v>
      </c>
      <c r="P68" s="241">
        <v>313117</v>
      </c>
      <c r="Q68" s="241">
        <v>22158</v>
      </c>
      <c r="R68" s="241">
        <v>177913</v>
      </c>
      <c r="S68" s="241">
        <v>145473</v>
      </c>
      <c r="T68" s="241">
        <v>76518</v>
      </c>
      <c r="U68" s="241">
        <v>0</v>
      </c>
      <c r="V68" s="217">
        <v>332973</v>
      </c>
      <c r="W68" s="218">
        <v>44386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9">
        <v>34513</v>
      </c>
      <c r="AK68" s="219">
        <v>0</v>
      </c>
      <c r="AL68" s="219">
        <v>7423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 s="219">
        <v>0</v>
      </c>
      <c r="AV68" s="219">
        <v>0</v>
      </c>
      <c r="AW68" s="220">
        <v>9655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220">
        <v>0</v>
      </c>
      <c r="BD68" s="220">
        <v>0</v>
      </c>
      <c r="BE68" s="220">
        <v>0</v>
      </c>
      <c r="BF68" s="220">
        <v>0</v>
      </c>
      <c r="BG68" s="220">
        <v>5834</v>
      </c>
      <c r="BH68" s="220">
        <v>0</v>
      </c>
      <c r="BI68" s="220">
        <v>0</v>
      </c>
      <c r="BJ68" s="221">
        <v>0</v>
      </c>
      <c r="BK68" s="221">
        <v>0</v>
      </c>
      <c r="BL68" s="221">
        <v>0</v>
      </c>
      <c r="BM68" s="221">
        <v>0</v>
      </c>
      <c r="BN68" s="221">
        <v>0</v>
      </c>
      <c r="BO68" s="221">
        <v>0</v>
      </c>
      <c r="BP68" s="221">
        <v>0</v>
      </c>
      <c r="BQ68" s="221">
        <v>0</v>
      </c>
      <c r="BR68" s="221">
        <v>0</v>
      </c>
      <c r="BS68" s="221">
        <v>0</v>
      </c>
      <c r="BT68" s="221">
        <v>0</v>
      </c>
      <c r="BU68" s="221">
        <v>0</v>
      </c>
      <c r="BV68" s="221">
        <v>0</v>
      </c>
      <c r="BW68" s="222">
        <v>13539</v>
      </c>
      <c r="BX68" s="222">
        <v>0</v>
      </c>
      <c r="BY68" s="222">
        <v>0</v>
      </c>
      <c r="BZ68" s="222">
        <v>0</v>
      </c>
      <c r="CA68" s="222">
        <v>0</v>
      </c>
      <c r="CB68" s="222">
        <v>0</v>
      </c>
      <c r="CC68" s="222">
        <v>0</v>
      </c>
      <c r="CD68" s="222">
        <v>0</v>
      </c>
      <c r="CE68" s="222">
        <v>0</v>
      </c>
      <c r="CF68" s="222">
        <v>0</v>
      </c>
      <c r="CG68" s="222">
        <v>0</v>
      </c>
      <c r="CH68" s="222">
        <v>0</v>
      </c>
      <c r="CI68" s="222">
        <v>0</v>
      </c>
      <c r="CJ68" s="223">
        <v>21060</v>
      </c>
      <c r="CK68" s="223">
        <v>0</v>
      </c>
      <c r="CL68" s="223">
        <v>10362</v>
      </c>
      <c r="CM68" s="223">
        <v>0</v>
      </c>
      <c r="CN68" s="223">
        <v>0</v>
      </c>
      <c r="CO68" s="223">
        <v>0</v>
      </c>
      <c r="CP68" s="223">
        <v>0</v>
      </c>
      <c r="CQ68" s="223">
        <v>0</v>
      </c>
      <c r="CR68" s="223">
        <v>0</v>
      </c>
      <c r="CS68" s="223">
        <v>0</v>
      </c>
      <c r="CT68" s="223">
        <v>0</v>
      </c>
      <c r="CU68" s="223">
        <v>0</v>
      </c>
      <c r="CV68" s="223">
        <v>0</v>
      </c>
      <c r="CW68" s="224">
        <v>0</v>
      </c>
      <c r="CX68" s="224">
        <v>0</v>
      </c>
      <c r="CY68" s="224">
        <v>0</v>
      </c>
      <c r="CZ68" s="224">
        <v>0</v>
      </c>
      <c r="DA68" s="224">
        <v>0</v>
      </c>
      <c r="DB68" s="224">
        <v>0</v>
      </c>
      <c r="DC68" s="224">
        <v>0</v>
      </c>
      <c r="DD68" s="224">
        <v>0</v>
      </c>
      <c r="DE68" s="224">
        <v>0</v>
      </c>
      <c r="DF68" s="224">
        <v>0</v>
      </c>
      <c r="DG68" s="224">
        <v>0</v>
      </c>
      <c r="DH68" s="224">
        <v>0</v>
      </c>
      <c r="DI68" s="224">
        <v>0</v>
      </c>
      <c r="DJ68" s="225">
        <v>0</v>
      </c>
      <c r="DK68" s="225">
        <v>0</v>
      </c>
      <c r="DL68" s="225">
        <v>11508</v>
      </c>
      <c r="DM68" s="225">
        <v>0</v>
      </c>
      <c r="DN68" s="225">
        <v>0</v>
      </c>
      <c r="DO68" s="225">
        <v>0</v>
      </c>
      <c r="DP68" s="225">
        <v>0</v>
      </c>
      <c r="DQ68" s="225">
        <v>0</v>
      </c>
      <c r="DR68" s="225">
        <v>0</v>
      </c>
      <c r="DS68" s="225">
        <v>0</v>
      </c>
      <c r="DT68" s="225">
        <v>0</v>
      </c>
      <c r="DU68" s="225">
        <v>0</v>
      </c>
      <c r="DV68" s="225">
        <v>0</v>
      </c>
      <c r="DW68" s="226">
        <v>16329</v>
      </c>
      <c r="DX68" s="226">
        <v>0</v>
      </c>
      <c r="DY68" s="226">
        <v>0</v>
      </c>
      <c r="DZ68" s="226">
        <v>7789</v>
      </c>
      <c r="EA68" s="226">
        <v>0</v>
      </c>
      <c r="EB68" s="226">
        <v>24482</v>
      </c>
      <c r="EC68" s="226">
        <v>10633</v>
      </c>
      <c r="ED68" s="226">
        <v>0</v>
      </c>
      <c r="EE68" s="226">
        <v>11164</v>
      </c>
      <c r="EF68" s="226">
        <v>0</v>
      </c>
      <c r="EG68" s="226">
        <v>0</v>
      </c>
      <c r="EH68" s="226">
        <v>0</v>
      </c>
      <c r="EI68" s="226">
        <v>0</v>
      </c>
      <c r="EJ68" s="227">
        <v>0</v>
      </c>
      <c r="EK68" s="227">
        <v>0</v>
      </c>
      <c r="EL68" s="227">
        <v>0</v>
      </c>
      <c r="EM68" s="227">
        <v>0</v>
      </c>
      <c r="EN68" s="227">
        <v>0</v>
      </c>
      <c r="EO68" s="227">
        <v>0</v>
      </c>
      <c r="EP68" s="227">
        <v>0</v>
      </c>
      <c r="EQ68" s="227">
        <v>0</v>
      </c>
      <c r="ER68" s="227">
        <v>0</v>
      </c>
      <c r="ES68" s="227">
        <v>0</v>
      </c>
      <c r="ET68" s="227">
        <v>0</v>
      </c>
      <c r="EU68" s="227">
        <v>0</v>
      </c>
      <c r="EV68" s="227">
        <v>0</v>
      </c>
      <c r="EW68" s="228">
        <v>6407</v>
      </c>
      <c r="EX68" s="228">
        <v>0</v>
      </c>
      <c r="EY68" s="228">
        <v>0</v>
      </c>
      <c r="EZ68" s="228">
        <v>0</v>
      </c>
      <c r="FA68" s="228">
        <v>0</v>
      </c>
      <c r="FB68" s="228">
        <v>0</v>
      </c>
      <c r="FC68" s="228">
        <v>0</v>
      </c>
      <c r="FD68" s="228">
        <v>0</v>
      </c>
      <c r="FE68" s="228">
        <v>0</v>
      </c>
      <c r="FF68" s="228">
        <v>0</v>
      </c>
      <c r="FG68" s="228">
        <v>0</v>
      </c>
      <c r="FH68" s="228">
        <v>0</v>
      </c>
      <c r="FI68" s="228">
        <v>0</v>
      </c>
      <c r="FJ68" s="229">
        <v>0</v>
      </c>
      <c r="FK68" s="229">
        <v>0</v>
      </c>
      <c r="FL68" s="229">
        <v>0</v>
      </c>
      <c r="FM68" s="229">
        <v>0</v>
      </c>
      <c r="FN68" s="229">
        <v>0</v>
      </c>
      <c r="FO68" s="229">
        <v>0</v>
      </c>
      <c r="FP68" s="229">
        <v>0</v>
      </c>
      <c r="FQ68" s="229">
        <v>0</v>
      </c>
      <c r="FR68" s="229">
        <v>0</v>
      </c>
      <c r="FS68" s="229">
        <v>0</v>
      </c>
      <c r="FT68" s="229">
        <v>0</v>
      </c>
      <c r="FU68" s="229">
        <v>0</v>
      </c>
      <c r="FV68" s="229">
        <v>0</v>
      </c>
      <c r="FW68" s="230">
        <v>8121</v>
      </c>
      <c r="FX68" s="230">
        <v>0</v>
      </c>
      <c r="FY68" s="230">
        <v>0</v>
      </c>
      <c r="FZ68" s="230">
        <v>0</v>
      </c>
      <c r="GA68" s="230">
        <v>0</v>
      </c>
      <c r="GB68" s="230">
        <v>0</v>
      </c>
      <c r="GC68" s="230">
        <v>0</v>
      </c>
      <c r="GD68" s="230">
        <v>0</v>
      </c>
      <c r="GE68" s="230">
        <v>0</v>
      </c>
      <c r="GF68" s="230">
        <v>0</v>
      </c>
      <c r="GG68" s="230">
        <v>0</v>
      </c>
      <c r="GH68" s="230">
        <v>0</v>
      </c>
      <c r="GI68" s="230">
        <v>0</v>
      </c>
      <c r="GJ68" s="231">
        <v>3550</v>
      </c>
      <c r="GK68" s="231">
        <v>0</v>
      </c>
      <c r="GL68" s="231">
        <v>0</v>
      </c>
      <c r="GM68" s="231">
        <v>0</v>
      </c>
      <c r="GN68" s="231">
        <v>0</v>
      </c>
      <c r="GO68" s="231">
        <v>0</v>
      </c>
      <c r="GP68" s="231">
        <v>0</v>
      </c>
      <c r="GQ68" s="231">
        <v>0</v>
      </c>
      <c r="GR68" s="231">
        <v>0</v>
      </c>
      <c r="GS68" s="231">
        <v>0</v>
      </c>
      <c r="GT68" s="231">
        <v>0</v>
      </c>
      <c r="GU68" s="231">
        <v>0</v>
      </c>
      <c r="GV68" s="231">
        <v>0</v>
      </c>
      <c r="GW68" s="232">
        <v>0</v>
      </c>
      <c r="GX68" s="232">
        <v>0</v>
      </c>
      <c r="GY68" s="232">
        <v>0</v>
      </c>
      <c r="GZ68" s="232">
        <v>0</v>
      </c>
      <c r="HA68" s="232">
        <v>0</v>
      </c>
      <c r="HB68" s="232">
        <v>0</v>
      </c>
      <c r="HC68" s="232">
        <v>0</v>
      </c>
      <c r="HD68" s="232">
        <v>0</v>
      </c>
      <c r="HE68" s="232">
        <v>0</v>
      </c>
      <c r="HF68" s="232">
        <v>0</v>
      </c>
      <c r="HG68" s="232">
        <v>0</v>
      </c>
      <c r="HH68" s="232">
        <v>0</v>
      </c>
      <c r="HI68" s="232">
        <v>0</v>
      </c>
      <c r="HJ68" s="233">
        <v>54803</v>
      </c>
      <c r="HK68" s="233">
        <v>0</v>
      </c>
      <c r="HL68" s="233">
        <v>8440</v>
      </c>
      <c r="HM68" s="233">
        <v>11813</v>
      </c>
      <c r="HN68" s="233">
        <v>8744</v>
      </c>
      <c r="HO68" s="233">
        <v>0</v>
      </c>
      <c r="HP68" s="233">
        <v>0</v>
      </c>
      <c r="HQ68" s="233">
        <v>0</v>
      </c>
      <c r="HR68" s="233">
        <v>0</v>
      </c>
      <c r="HS68" s="233">
        <v>0</v>
      </c>
      <c r="HT68" s="233">
        <v>0</v>
      </c>
      <c r="HU68" s="233">
        <v>0</v>
      </c>
      <c r="HV68" s="233">
        <v>0</v>
      </c>
      <c r="HW68" s="234">
        <v>15097</v>
      </c>
      <c r="HX68" s="234">
        <v>0</v>
      </c>
      <c r="HY68" s="234">
        <v>0</v>
      </c>
      <c r="HZ68" s="234">
        <v>0</v>
      </c>
      <c r="IA68" s="234">
        <v>0</v>
      </c>
      <c r="IB68" s="234">
        <v>0</v>
      </c>
      <c r="IC68" s="234">
        <v>0</v>
      </c>
      <c r="ID68" s="234">
        <v>0</v>
      </c>
      <c r="IE68" s="234">
        <v>0</v>
      </c>
      <c r="IF68" s="234">
        <v>0</v>
      </c>
      <c r="IG68" s="234">
        <v>0</v>
      </c>
      <c r="IH68" s="234">
        <v>0</v>
      </c>
      <c r="II68" s="234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6">
        <v>5548</v>
      </c>
      <c r="IX68" s="236">
        <v>0</v>
      </c>
      <c r="IY68" s="236">
        <v>0</v>
      </c>
      <c r="IZ68" s="236">
        <v>6352</v>
      </c>
      <c r="JA68" s="236">
        <v>0</v>
      </c>
      <c r="JB68" s="236">
        <v>0</v>
      </c>
      <c r="JC68" s="236">
        <v>0</v>
      </c>
      <c r="JD68" s="236">
        <v>0</v>
      </c>
      <c r="JE68" s="236">
        <v>0</v>
      </c>
      <c r="JF68" s="236">
        <v>0</v>
      </c>
      <c r="JG68" s="236">
        <v>0</v>
      </c>
      <c r="JH68" s="236">
        <v>0</v>
      </c>
      <c r="JI68" s="236">
        <v>0</v>
      </c>
      <c r="JJ68" s="237">
        <v>12399</v>
      </c>
      <c r="JK68" s="237">
        <v>9153</v>
      </c>
      <c r="JL68" s="237">
        <v>0</v>
      </c>
      <c r="JM68" s="237">
        <v>0</v>
      </c>
      <c r="JN68" s="237">
        <v>0</v>
      </c>
      <c r="JO68" s="237">
        <v>0</v>
      </c>
      <c r="JP68" s="237">
        <v>0</v>
      </c>
      <c r="JQ68" s="237">
        <v>0</v>
      </c>
      <c r="JR68" s="237">
        <v>0</v>
      </c>
      <c r="JS68" s="237">
        <v>0</v>
      </c>
      <c r="JT68" s="237">
        <v>0</v>
      </c>
      <c r="JU68" s="237">
        <v>0</v>
      </c>
      <c r="JV68" s="237">
        <v>0</v>
      </c>
      <c r="JW68" s="238">
        <v>58690</v>
      </c>
      <c r="JX68" s="238">
        <v>9180</v>
      </c>
      <c r="JY68" s="238">
        <v>9207</v>
      </c>
      <c r="JZ68" s="238">
        <v>0</v>
      </c>
      <c r="KA68" s="238">
        <v>0</v>
      </c>
      <c r="KB68" s="238">
        <v>16209</v>
      </c>
      <c r="KC68" s="238">
        <v>0</v>
      </c>
      <c r="KD68" s="238">
        <v>0</v>
      </c>
      <c r="KE68" s="238">
        <v>7509</v>
      </c>
      <c r="KF68" s="238">
        <v>0</v>
      </c>
      <c r="KG68" s="238">
        <v>0</v>
      </c>
      <c r="KH68" s="238">
        <v>0</v>
      </c>
      <c r="KI68" s="238">
        <v>9701</v>
      </c>
      <c r="KJ68" s="250">
        <v>856619</v>
      </c>
      <c r="KK68" s="250">
        <v>99573</v>
      </c>
      <c r="KL68" s="250">
        <v>260271</v>
      </c>
      <c r="KM68" s="250">
        <v>128595</v>
      </c>
      <c r="KN68" s="250">
        <v>104280</v>
      </c>
      <c r="KO68" s="250">
        <v>73901</v>
      </c>
      <c r="KP68" s="250">
        <v>239642</v>
      </c>
      <c r="KQ68" s="250">
        <v>0</v>
      </c>
      <c r="KR68" s="250">
        <v>19472</v>
      </c>
      <c r="KS68" s="250">
        <v>11064</v>
      </c>
      <c r="KT68" s="250">
        <v>236432</v>
      </c>
      <c r="KU68" s="250">
        <v>48890</v>
      </c>
      <c r="KV68" s="250">
        <v>14690</v>
      </c>
      <c r="KW68" s="250">
        <v>6673</v>
      </c>
      <c r="KX68" s="244">
        <v>439739</v>
      </c>
      <c r="KY68" s="244">
        <v>56155</v>
      </c>
      <c r="KZ68" s="244">
        <v>131694</v>
      </c>
      <c r="LA68" s="244">
        <v>59343</v>
      </c>
      <c r="LB68" s="244">
        <v>118243</v>
      </c>
      <c r="LC68" s="244">
        <v>99263</v>
      </c>
      <c r="LD68" s="244">
        <v>0</v>
      </c>
      <c r="LE68" s="244">
        <v>36229</v>
      </c>
      <c r="LF68" s="244">
        <v>0</v>
      </c>
      <c r="LG68" s="244">
        <v>20195</v>
      </c>
      <c r="LH68" s="244">
        <v>16839</v>
      </c>
      <c r="LI68" s="244">
        <v>0</v>
      </c>
      <c r="LJ68" s="244">
        <v>192729</v>
      </c>
      <c r="LK68" s="244">
        <v>0</v>
      </c>
      <c r="LL68" s="244">
        <v>17289</v>
      </c>
      <c r="LM68" s="244">
        <v>172079</v>
      </c>
      <c r="LN68" s="244">
        <v>0</v>
      </c>
      <c r="LO68" s="244">
        <v>42962</v>
      </c>
    </row>
    <row r="69" spans="1:327" ht="15" x14ac:dyDescent="0.25">
      <c r="A69" s="128" t="s">
        <v>104</v>
      </c>
      <c r="B69" s="241">
        <v>3057408</v>
      </c>
      <c r="C69" s="244">
        <v>2080359</v>
      </c>
      <c r="D69" s="241">
        <v>1635744</v>
      </c>
      <c r="E69" s="241">
        <v>267797</v>
      </c>
      <c r="F69" s="241">
        <v>826079</v>
      </c>
      <c r="G69" s="241">
        <v>865694</v>
      </c>
      <c r="H69" s="241">
        <v>510237</v>
      </c>
      <c r="I69" s="241">
        <v>83244</v>
      </c>
      <c r="J69" s="241">
        <v>1088081</v>
      </c>
      <c r="K69" s="241">
        <v>41394</v>
      </c>
      <c r="L69" s="241">
        <v>356286</v>
      </c>
      <c r="M69" s="241">
        <v>629550</v>
      </c>
      <c r="N69" s="241">
        <v>468287</v>
      </c>
      <c r="O69" s="241">
        <v>70124</v>
      </c>
      <c r="P69" s="241">
        <v>587357</v>
      </c>
      <c r="Q69" s="241">
        <v>64660</v>
      </c>
      <c r="R69" s="241">
        <v>322261</v>
      </c>
      <c r="S69" s="241">
        <v>260138</v>
      </c>
      <c r="T69" s="241">
        <v>160061</v>
      </c>
      <c r="U69" s="241">
        <v>30929</v>
      </c>
      <c r="V69" s="217">
        <v>596036</v>
      </c>
      <c r="W69" s="218">
        <v>63753</v>
      </c>
      <c r="X69" s="218">
        <v>5616</v>
      </c>
      <c r="Y69" s="218">
        <v>31575</v>
      </c>
      <c r="Z69" s="218">
        <v>1453</v>
      </c>
      <c r="AA69" s="218">
        <v>0</v>
      </c>
      <c r="AB69" s="218">
        <v>5725</v>
      </c>
      <c r="AC69" s="218">
        <v>0</v>
      </c>
      <c r="AD69" s="218">
        <v>0</v>
      </c>
      <c r="AE69" s="218">
        <v>13070</v>
      </c>
      <c r="AF69" s="218">
        <v>0</v>
      </c>
      <c r="AG69" s="218">
        <v>0</v>
      </c>
      <c r="AH69" s="218">
        <v>0</v>
      </c>
      <c r="AI69" s="218">
        <v>0</v>
      </c>
      <c r="AJ69" s="219">
        <v>61895</v>
      </c>
      <c r="AK69" s="219">
        <v>0</v>
      </c>
      <c r="AL69" s="219">
        <v>6205</v>
      </c>
      <c r="AM69" s="219">
        <v>0</v>
      </c>
      <c r="AN69" s="219">
        <v>0</v>
      </c>
      <c r="AO69" s="219">
        <v>3253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 s="219">
        <v>0</v>
      </c>
      <c r="AV69" s="219">
        <v>0</v>
      </c>
      <c r="AW69" s="220">
        <v>16654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220">
        <v>0</v>
      </c>
      <c r="BD69" s="220">
        <v>0</v>
      </c>
      <c r="BE69" s="220">
        <v>12604</v>
      </c>
      <c r="BF69" s="220">
        <v>0</v>
      </c>
      <c r="BG69" s="220">
        <v>0</v>
      </c>
      <c r="BH69" s="220">
        <v>0</v>
      </c>
      <c r="BI69" s="220">
        <v>0</v>
      </c>
      <c r="BJ69" s="221">
        <v>0</v>
      </c>
      <c r="BK69" s="221">
        <v>0</v>
      </c>
      <c r="BL69" s="221">
        <v>0</v>
      </c>
      <c r="BM69" s="221">
        <v>0</v>
      </c>
      <c r="BN69" s="221">
        <v>0</v>
      </c>
      <c r="BO69" s="221">
        <v>1145</v>
      </c>
      <c r="BP69" s="221">
        <v>0</v>
      </c>
      <c r="BQ69" s="221">
        <v>0</v>
      </c>
      <c r="BR69" s="221">
        <v>0</v>
      </c>
      <c r="BS69" s="221">
        <v>0</v>
      </c>
      <c r="BT69" s="221">
        <v>0</v>
      </c>
      <c r="BU69" s="221">
        <v>0</v>
      </c>
      <c r="BV69" s="221">
        <v>0</v>
      </c>
      <c r="BW69" s="222">
        <v>2847</v>
      </c>
      <c r="BX69" s="222">
        <v>0</v>
      </c>
      <c r="BY69" s="222">
        <v>0</v>
      </c>
      <c r="BZ69" s="222">
        <v>0</v>
      </c>
      <c r="CA69" s="222">
        <v>0</v>
      </c>
      <c r="CB69" s="222">
        <v>0</v>
      </c>
      <c r="CC69" s="222">
        <v>0</v>
      </c>
      <c r="CD69" s="222">
        <v>0</v>
      </c>
      <c r="CE69" s="222">
        <v>0</v>
      </c>
      <c r="CF69" s="222">
        <v>0</v>
      </c>
      <c r="CG69" s="222">
        <v>0</v>
      </c>
      <c r="CH69" s="222">
        <v>0</v>
      </c>
      <c r="CI69" s="222">
        <v>0</v>
      </c>
      <c r="CJ69" s="223">
        <v>36705</v>
      </c>
      <c r="CK69" s="223">
        <v>0</v>
      </c>
      <c r="CL69" s="223">
        <v>0</v>
      </c>
      <c r="CM69" s="223">
        <v>0</v>
      </c>
      <c r="CN69" s="223">
        <v>0</v>
      </c>
      <c r="CO69" s="223">
        <v>8886</v>
      </c>
      <c r="CP69" s="223">
        <v>0</v>
      </c>
      <c r="CQ69" s="223">
        <v>0</v>
      </c>
      <c r="CR69" s="223">
        <v>0</v>
      </c>
      <c r="CS69" s="223">
        <v>0</v>
      </c>
      <c r="CT69" s="223">
        <v>0</v>
      </c>
      <c r="CU69" s="223">
        <v>0</v>
      </c>
      <c r="CV69" s="223">
        <v>0</v>
      </c>
      <c r="CW69" s="224">
        <v>13543</v>
      </c>
      <c r="CX69" s="224">
        <v>0</v>
      </c>
      <c r="CY69" s="224">
        <v>0</v>
      </c>
      <c r="CZ69" s="224">
        <v>0</v>
      </c>
      <c r="DA69" s="224">
        <v>0</v>
      </c>
      <c r="DB69" s="224">
        <v>0</v>
      </c>
      <c r="DC69" s="224">
        <v>0</v>
      </c>
      <c r="DD69" s="224">
        <v>0</v>
      </c>
      <c r="DE69" s="224">
        <v>0</v>
      </c>
      <c r="DF69" s="224">
        <v>0</v>
      </c>
      <c r="DG69" s="224">
        <v>0</v>
      </c>
      <c r="DH69" s="224">
        <v>0</v>
      </c>
      <c r="DI69" s="224">
        <v>0</v>
      </c>
      <c r="DJ69" s="225">
        <v>19232</v>
      </c>
      <c r="DK69" s="225">
        <v>0</v>
      </c>
      <c r="DL69" s="225">
        <v>15639</v>
      </c>
      <c r="DM69" s="225">
        <v>0</v>
      </c>
      <c r="DN69" s="225">
        <v>0</v>
      </c>
      <c r="DO69" s="225">
        <v>0</v>
      </c>
      <c r="DP69" s="225">
        <v>0</v>
      </c>
      <c r="DQ69" s="225">
        <v>0</v>
      </c>
      <c r="DR69" s="225">
        <v>0</v>
      </c>
      <c r="DS69" s="225">
        <v>0</v>
      </c>
      <c r="DT69" s="225">
        <v>0</v>
      </c>
      <c r="DU69" s="225">
        <v>0</v>
      </c>
      <c r="DV69" s="225">
        <v>0</v>
      </c>
      <c r="DW69" s="226">
        <v>14072</v>
      </c>
      <c r="DX69" s="226">
        <v>7826</v>
      </c>
      <c r="DY69" s="226">
        <v>0</v>
      </c>
      <c r="DZ69" s="226">
        <v>6894</v>
      </c>
      <c r="EA69" s="226">
        <v>0</v>
      </c>
      <c r="EB69" s="226">
        <v>0</v>
      </c>
      <c r="EC69" s="226">
        <v>0</v>
      </c>
      <c r="ED69" s="226">
        <v>6198</v>
      </c>
      <c r="EE69" s="226">
        <v>15421</v>
      </c>
      <c r="EF69" s="226">
        <v>0</v>
      </c>
      <c r="EG69" s="226">
        <v>0</v>
      </c>
      <c r="EH69" s="226">
        <v>0</v>
      </c>
      <c r="EI69" s="226">
        <v>0</v>
      </c>
      <c r="EJ69" s="227">
        <v>15188</v>
      </c>
      <c r="EK69" s="227">
        <v>0</v>
      </c>
      <c r="EL69" s="227">
        <v>0</v>
      </c>
      <c r="EM69" s="227">
        <v>0</v>
      </c>
      <c r="EN69" s="227">
        <v>0</v>
      </c>
      <c r="EO69" s="227">
        <v>0</v>
      </c>
      <c r="EP69" s="227">
        <v>0</v>
      </c>
      <c r="EQ69" s="227">
        <v>0</v>
      </c>
      <c r="ER69" s="227">
        <v>0</v>
      </c>
      <c r="ES69" s="227">
        <v>0</v>
      </c>
      <c r="ET69" s="227">
        <v>0</v>
      </c>
      <c r="EU69" s="227">
        <v>0</v>
      </c>
      <c r="EV69" s="227">
        <v>0</v>
      </c>
      <c r="EW69" s="228">
        <v>9762</v>
      </c>
      <c r="EX69" s="228">
        <v>0</v>
      </c>
      <c r="EY69" s="228">
        <v>0</v>
      </c>
      <c r="EZ69" s="228">
        <v>5213</v>
      </c>
      <c r="FA69" s="228">
        <v>0</v>
      </c>
      <c r="FB69" s="228">
        <v>0</v>
      </c>
      <c r="FC69" s="228">
        <v>0</v>
      </c>
      <c r="FD69" s="228">
        <v>0</v>
      </c>
      <c r="FE69" s="228">
        <v>0</v>
      </c>
      <c r="FF69" s="228">
        <v>0</v>
      </c>
      <c r="FG69" s="228">
        <v>0</v>
      </c>
      <c r="FH69" s="228">
        <v>0</v>
      </c>
      <c r="FI69" s="228">
        <v>0</v>
      </c>
      <c r="FJ69" s="229">
        <v>10570</v>
      </c>
      <c r="FK69" s="229">
        <v>0</v>
      </c>
      <c r="FL69" s="229">
        <v>0</v>
      </c>
      <c r="FM69" s="229">
        <v>0</v>
      </c>
      <c r="FN69" s="229">
        <v>0</v>
      </c>
      <c r="FO69" s="229">
        <v>0</v>
      </c>
      <c r="FP69" s="229">
        <v>0</v>
      </c>
      <c r="FQ69" s="229">
        <v>0</v>
      </c>
      <c r="FR69" s="229">
        <v>0</v>
      </c>
      <c r="FS69" s="229">
        <v>0</v>
      </c>
      <c r="FT69" s="229">
        <v>0</v>
      </c>
      <c r="FU69" s="229">
        <v>0</v>
      </c>
      <c r="FV69" s="229">
        <v>0</v>
      </c>
      <c r="FW69" s="230">
        <v>12954</v>
      </c>
      <c r="FX69" s="230">
        <v>7261</v>
      </c>
      <c r="FY69" s="230">
        <v>0</v>
      </c>
      <c r="FZ69" s="230">
        <v>7261</v>
      </c>
      <c r="GA69" s="230">
        <v>1590</v>
      </c>
      <c r="GB69" s="230">
        <v>0</v>
      </c>
      <c r="GC69" s="230">
        <v>0</v>
      </c>
      <c r="GD69" s="230">
        <v>0</v>
      </c>
      <c r="GE69" s="230">
        <v>0</v>
      </c>
      <c r="GF69" s="230">
        <v>0</v>
      </c>
      <c r="GG69" s="230">
        <v>0</v>
      </c>
      <c r="GH69" s="230">
        <v>0</v>
      </c>
      <c r="GI69" s="230">
        <v>0</v>
      </c>
      <c r="GJ69" s="231">
        <v>0</v>
      </c>
      <c r="GK69" s="231">
        <v>0</v>
      </c>
      <c r="GL69" s="231">
        <v>0</v>
      </c>
      <c r="GM69" s="231">
        <v>12236</v>
      </c>
      <c r="GN69" s="231">
        <v>0</v>
      </c>
      <c r="GO69" s="231">
        <v>0</v>
      </c>
      <c r="GP69" s="231">
        <v>0</v>
      </c>
      <c r="GQ69" s="231">
        <v>0</v>
      </c>
      <c r="GR69" s="231">
        <v>0</v>
      </c>
      <c r="GS69" s="231">
        <v>0</v>
      </c>
      <c r="GT69" s="231">
        <v>0</v>
      </c>
      <c r="GU69" s="231">
        <v>0</v>
      </c>
      <c r="GV69" s="231">
        <v>0</v>
      </c>
      <c r="GW69" s="232">
        <v>0</v>
      </c>
      <c r="GX69" s="232">
        <v>8522</v>
      </c>
      <c r="GY69" s="232">
        <v>0</v>
      </c>
      <c r="GZ69" s="232">
        <v>0</v>
      </c>
      <c r="HA69" s="232">
        <v>0</v>
      </c>
      <c r="HB69" s="232">
        <v>0</v>
      </c>
      <c r="HC69" s="232">
        <v>0</v>
      </c>
      <c r="HD69" s="232">
        <v>0</v>
      </c>
      <c r="HE69" s="232">
        <v>0</v>
      </c>
      <c r="HF69" s="232">
        <v>0</v>
      </c>
      <c r="HG69" s="232">
        <v>0</v>
      </c>
      <c r="HH69" s="232">
        <v>0</v>
      </c>
      <c r="HI69" s="232">
        <v>0</v>
      </c>
      <c r="HJ69" s="233">
        <v>104909</v>
      </c>
      <c r="HK69" s="233">
        <v>0</v>
      </c>
      <c r="HL69" s="233">
        <v>12288</v>
      </c>
      <c r="HM69" s="233">
        <v>12609</v>
      </c>
      <c r="HN69" s="233">
        <v>22627</v>
      </c>
      <c r="HO69" s="233">
        <v>0</v>
      </c>
      <c r="HP69" s="233">
        <v>0</v>
      </c>
      <c r="HQ69" s="233">
        <v>0</v>
      </c>
      <c r="HR69" s="233">
        <v>0</v>
      </c>
      <c r="HS69" s="233">
        <v>0</v>
      </c>
      <c r="HT69" s="233">
        <v>0</v>
      </c>
      <c r="HU69" s="233">
        <v>0</v>
      </c>
      <c r="HV69" s="233">
        <v>0</v>
      </c>
      <c r="HW69" s="234">
        <v>14341</v>
      </c>
      <c r="HX69" s="234">
        <v>0</v>
      </c>
      <c r="HY69" s="234">
        <v>0</v>
      </c>
      <c r="HZ69" s="234">
        <v>0</v>
      </c>
      <c r="IA69" s="234">
        <v>0</v>
      </c>
      <c r="IB69" s="234">
        <v>0</v>
      </c>
      <c r="IC69" s="234">
        <v>0</v>
      </c>
      <c r="ID69" s="234">
        <v>0</v>
      </c>
      <c r="IE69" s="234">
        <v>0</v>
      </c>
      <c r="IF69" s="234">
        <v>0</v>
      </c>
      <c r="IG69" s="234">
        <v>0</v>
      </c>
      <c r="IH69" s="234">
        <v>0</v>
      </c>
      <c r="II69" s="234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6">
        <v>20467</v>
      </c>
      <c r="IX69" s="236">
        <v>0</v>
      </c>
      <c r="IY69" s="236">
        <v>0</v>
      </c>
      <c r="IZ69" s="236">
        <v>0</v>
      </c>
      <c r="JA69" s="236">
        <v>0</v>
      </c>
      <c r="JB69" s="236">
        <v>0</v>
      </c>
      <c r="JC69" s="236">
        <v>0</v>
      </c>
      <c r="JD69" s="236">
        <v>0</v>
      </c>
      <c r="JE69" s="236">
        <v>0</v>
      </c>
      <c r="JF69" s="236">
        <v>0</v>
      </c>
      <c r="JG69" s="236">
        <v>0</v>
      </c>
      <c r="JH69" s="236">
        <v>0</v>
      </c>
      <c r="JI69" s="236">
        <v>0</v>
      </c>
      <c r="JJ69" s="237">
        <v>26356</v>
      </c>
      <c r="JK69" s="237">
        <v>16450</v>
      </c>
      <c r="JL69" s="237">
        <v>0</v>
      </c>
      <c r="JM69" s="237">
        <v>0</v>
      </c>
      <c r="JN69" s="237">
        <v>0</v>
      </c>
      <c r="JO69" s="237">
        <v>0</v>
      </c>
      <c r="JP69" s="237">
        <v>0</v>
      </c>
      <c r="JQ69" s="237">
        <v>0</v>
      </c>
      <c r="JR69" s="237">
        <v>8719</v>
      </c>
      <c r="JS69" s="237">
        <v>0</v>
      </c>
      <c r="JT69" s="237">
        <v>0</v>
      </c>
      <c r="JU69" s="237">
        <v>0</v>
      </c>
      <c r="JV69" s="237">
        <v>0</v>
      </c>
      <c r="JW69" s="238">
        <v>97791</v>
      </c>
      <c r="JX69" s="238">
        <v>7649</v>
      </c>
      <c r="JY69" s="238">
        <v>15199</v>
      </c>
      <c r="JZ69" s="238">
        <v>14983</v>
      </c>
      <c r="KA69" s="238">
        <v>14546</v>
      </c>
      <c r="KB69" s="238">
        <v>12204</v>
      </c>
      <c r="KC69" s="238">
        <v>0</v>
      </c>
      <c r="KD69" s="238">
        <v>8968</v>
      </c>
      <c r="KE69" s="238">
        <v>13157</v>
      </c>
      <c r="KF69" s="238">
        <v>0</v>
      </c>
      <c r="KG69" s="238">
        <v>0</v>
      </c>
      <c r="KH69" s="238">
        <v>0</v>
      </c>
      <c r="KI69" s="238">
        <v>22012</v>
      </c>
      <c r="KJ69" s="250">
        <v>1254499</v>
      </c>
      <c r="KK69" s="250">
        <v>207502</v>
      </c>
      <c r="KL69" s="250">
        <v>209539</v>
      </c>
      <c r="KM69" s="250">
        <v>79986</v>
      </c>
      <c r="KN69" s="250">
        <v>71472</v>
      </c>
      <c r="KO69" s="250">
        <v>78108</v>
      </c>
      <c r="KP69" s="250">
        <v>668715</v>
      </c>
      <c r="KQ69" s="250">
        <v>0</v>
      </c>
      <c r="KR69" s="250">
        <v>58352</v>
      </c>
      <c r="KS69" s="250">
        <v>0</v>
      </c>
      <c r="KT69" s="250">
        <v>115871</v>
      </c>
      <c r="KU69" s="250">
        <v>48652</v>
      </c>
      <c r="KV69" s="250">
        <v>28773</v>
      </c>
      <c r="KW69" s="250">
        <v>0</v>
      </c>
      <c r="KX69" s="244">
        <v>528979</v>
      </c>
      <c r="KY69" s="244">
        <v>103120</v>
      </c>
      <c r="KZ69" s="244">
        <v>145494</v>
      </c>
      <c r="LA69" s="244">
        <v>79704</v>
      </c>
      <c r="LB69" s="244">
        <v>183262</v>
      </c>
      <c r="LC69" s="244">
        <v>74522</v>
      </c>
      <c r="LD69" s="244">
        <v>0</v>
      </c>
      <c r="LE69" s="244">
        <v>11651</v>
      </c>
      <c r="LF69" s="244">
        <v>0</v>
      </c>
      <c r="LG69" s="244">
        <v>31861</v>
      </c>
      <c r="LH69" s="244">
        <v>0</v>
      </c>
      <c r="LI69" s="244">
        <v>15357</v>
      </c>
      <c r="LJ69" s="244">
        <v>302252</v>
      </c>
      <c r="LK69" s="244">
        <v>16371</v>
      </c>
      <c r="LL69" s="244">
        <v>69407</v>
      </c>
      <c r="LM69" s="244">
        <v>116739</v>
      </c>
      <c r="LN69" s="244">
        <v>0</v>
      </c>
      <c r="LO69" s="244">
        <v>177079</v>
      </c>
    </row>
    <row r="70" spans="1:327" ht="15" x14ac:dyDescent="0.25">
      <c r="A70" s="128" t="s">
        <v>105</v>
      </c>
      <c r="B70" s="241">
        <v>4231531</v>
      </c>
      <c r="C70" s="244">
        <v>3296252</v>
      </c>
      <c r="D70" s="241">
        <v>2655536</v>
      </c>
      <c r="E70" s="241">
        <v>690305</v>
      </c>
      <c r="F70" s="241">
        <v>1468743</v>
      </c>
      <c r="G70" s="241">
        <v>1370459</v>
      </c>
      <c r="H70" s="241">
        <v>746435</v>
      </c>
      <c r="I70" s="241">
        <v>32119</v>
      </c>
      <c r="J70" s="241">
        <v>1716672</v>
      </c>
      <c r="K70" s="241">
        <v>158552</v>
      </c>
      <c r="L70" s="241">
        <v>582623</v>
      </c>
      <c r="M70" s="241">
        <v>915197</v>
      </c>
      <c r="N70" s="241">
        <v>996527</v>
      </c>
      <c r="O70" s="241">
        <v>0</v>
      </c>
      <c r="P70" s="241">
        <v>1033928</v>
      </c>
      <c r="Q70" s="241">
        <v>104900</v>
      </c>
      <c r="R70" s="241">
        <v>429086</v>
      </c>
      <c r="S70" s="241">
        <v>424796</v>
      </c>
      <c r="T70" s="241">
        <v>402772</v>
      </c>
      <c r="U70" s="241">
        <v>4282</v>
      </c>
      <c r="V70" s="217">
        <v>635017</v>
      </c>
      <c r="W70" s="218">
        <v>60268</v>
      </c>
      <c r="X70" s="218">
        <v>5484</v>
      </c>
      <c r="Y70" s="218">
        <v>22952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2921</v>
      </c>
      <c r="AF70" s="218">
        <v>0</v>
      </c>
      <c r="AG70" s="218">
        <v>0</v>
      </c>
      <c r="AH70" s="218">
        <v>0</v>
      </c>
      <c r="AI70" s="218">
        <v>0</v>
      </c>
      <c r="AJ70" s="219">
        <v>71332</v>
      </c>
      <c r="AK70" s="219">
        <v>9615</v>
      </c>
      <c r="AL70" s="219">
        <v>9042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 s="219">
        <v>0</v>
      </c>
      <c r="AV70" s="219">
        <v>0</v>
      </c>
      <c r="AW70" s="220">
        <v>9370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220">
        <v>0</v>
      </c>
      <c r="BD70" s="220">
        <v>1831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221">
        <v>4330</v>
      </c>
      <c r="BK70" s="221">
        <v>0</v>
      </c>
      <c r="BL70" s="221">
        <v>0</v>
      </c>
      <c r="BM70" s="221">
        <v>0</v>
      </c>
      <c r="BN70" s="221">
        <v>0</v>
      </c>
      <c r="BO70" s="221">
        <v>0</v>
      </c>
      <c r="BP70" s="221">
        <v>0</v>
      </c>
      <c r="BQ70" s="221">
        <v>0</v>
      </c>
      <c r="BR70" s="221">
        <v>0</v>
      </c>
      <c r="BS70" s="221">
        <v>0</v>
      </c>
      <c r="BT70" s="221">
        <v>0</v>
      </c>
      <c r="BU70" s="221">
        <v>0</v>
      </c>
      <c r="BV70" s="221">
        <v>0</v>
      </c>
      <c r="BW70" s="222">
        <v>10929</v>
      </c>
      <c r="BX70" s="222">
        <v>0</v>
      </c>
      <c r="BY70" s="222">
        <v>0</v>
      </c>
      <c r="BZ70" s="222">
        <v>0</v>
      </c>
      <c r="CA70" s="222">
        <v>0</v>
      </c>
      <c r="CB70" s="222">
        <v>0</v>
      </c>
      <c r="CC70" s="222">
        <v>0</v>
      </c>
      <c r="CD70" s="222">
        <v>0</v>
      </c>
      <c r="CE70" s="222">
        <v>0</v>
      </c>
      <c r="CF70" s="222">
        <v>0</v>
      </c>
      <c r="CG70" s="222">
        <v>0</v>
      </c>
      <c r="CH70" s="222">
        <v>0</v>
      </c>
      <c r="CI70" s="222">
        <v>0</v>
      </c>
      <c r="CJ70" s="223">
        <v>15943</v>
      </c>
      <c r="CK70" s="223">
        <v>0</v>
      </c>
      <c r="CL70" s="223">
        <v>0</v>
      </c>
      <c r="CM70" s="223">
        <v>0</v>
      </c>
      <c r="CN70" s="223">
        <v>0</v>
      </c>
      <c r="CO70" s="223">
        <v>0</v>
      </c>
      <c r="CP70" s="223">
        <v>0</v>
      </c>
      <c r="CQ70" s="223">
        <v>0</v>
      </c>
      <c r="CR70" s="223">
        <v>0</v>
      </c>
      <c r="CS70" s="223">
        <v>0</v>
      </c>
      <c r="CT70" s="223">
        <v>0</v>
      </c>
      <c r="CU70" s="223">
        <v>0</v>
      </c>
      <c r="CV70" s="223">
        <v>0</v>
      </c>
      <c r="CW70" s="224">
        <v>14412</v>
      </c>
      <c r="CX70" s="224">
        <v>0</v>
      </c>
      <c r="CY70" s="224">
        <v>0</v>
      </c>
      <c r="CZ70" s="224">
        <v>0</v>
      </c>
      <c r="DA70" s="224">
        <v>0</v>
      </c>
      <c r="DB70" s="224">
        <v>0</v>
      </c>
      <c r="DC70" s="224">
        <v>0</v>
      </c>
      <c r="DD70" s="224">
        <v>0</v>
      </c>
      <c r="DE70" s="224">
        <v>0</v>
      </c>
      <c r="DF70" s="224">
        <v>0</v>
      </c>
      <c r="DG70" s="224">
        <v>0</v>
      </c>
      <c r="DH70" s="224">
        <v>0</v>
      </c>
      <c r="DI70" s="224">
        <v>0</v>
      </c>
      <c r="DJ70" s="225">
        <v>5273</v>
      </c>
      <c r="DK70" s="225">
        <v>0</v>
      </c>
      <c r="DL70" s="225">
        <v>0</v>
      </c>
      <c r="DM70" s="225">
        <v>0</v>
      </c>
      <c r="DN70" s="225">
        <v>0</v>
      </c>
      <c r="DO70" s="225">
        <v>0</v>
      </c>
      <c r="DP70" s="225">
        <v>0</v>
      </c>
      <c r="DQ70" s="225">
        <v>0</v>
      </c>
      <c r="DR70" s="225">
        <v>0</v>
      </c>
      <c r="DS70" s="225">
        <v>0</v>
      </c>
      <c r="DT70" s="225">
        <v>0</v>
      </c>
      <c r="DU70" s="225">
        <v>0</v>
      </c>
      <c r="DV70" s="225">
        <v>0</v>
      </c>
      <c r="DW70" s="226">
        <v>26959</v>
      </c>
      <c r="DX70" s="226">
        <v>0</v>
      </c>
      <c r="DY70" s="226">
        <v>0</v>
      </c>
      <c r="DZ70" s="226">
        <v>0</v>
      </c>
      <c r="EA70" s="226">
        <v>3912</v>
      </c>
      <c r="EB70" s="226">
        <v>12625</v>
      </c>
      <c r="EC70" s="226">
        <v>0</v>
      </c>
      <c r="ED70" s="226">
        <v>0</v>
      </c>
      <c r="EE70" s="226">
        <v>27129</v>
      </c>
      <c r="EF70" s="226">
        <v>2273</v>
      </c>
      <c r="EG70" s="226">
        <v>0</v>
      </c>
      <c r="EH70" s="226">
        <v>0</v>
      </c>
      <c r="EI70" s="226">
        <v>0</v>
      </c>
      <c r="EJ70" s="227">
        <v>12549</v>
      </c>
      <c r="EK70" s="227">
        <v>5749</v>
      </c>
      <c r="EL70" s="227">
        <v>0</v>
      </c>
      <c r="EM70" s="227">
        <v>0</v>
      </c>
      <c r="EN70" s="227">
        <v>0</v>
      </c>
      <c r="EO70" s="227">
        <v>0</v>
      </c>
      <c r="EP70" s="227">
        <v>0</v>
      </c>
      <c r="EQ70" s="227">
        <v>0</v>
      </c>
      <c r="ER70" s="227">
        <v>0</v>
      </c>
      <c r="ES70" s="227">
        <v>0</v>
      </c>
      <c r="ET70" s="227">
        <v>0</v>
      </c>
      <c r="EU70" s="227">
        <v>0</v>
      </c>
      <c r="EV70" s="227">
        <v>0</v>
      </c>
      <c r="EW70" s="228">
        <v>17347</v>
      </c>
      <c r="EX70" s="228">
        <v>3386</v>
      </c>
      <c r="EY70" s="228">
        <v>0</v>
      </c>
      <c r="EZ70" s="228">
        <v>5590</v>
      </c>
      <c r="FA70" s="228">
        <v>0</v>
      </c>
      <c r="FB70" s="228">
        <v>0</v>
      </c>
      <c r="FC70" s="228">
        <v>0</v>
      </c>
      <c r="FD70" s="228">
        <v>0</v>
      </c>
      <c r="FE70" s="228">
        <v>0</v>
      </c>
      <c r="FF70" s="228">
        <v>0</v>
      </c>
      <c r="FG70" s="228">
        <v>0</v>
      </c>
      <c r="FH70" s="228">
        <v>0</v>
      </c>
      <c r="FI70" s="228">
        <v>0</v>
      </c>
      <c r="FJ70" s="229">
        <v>0</v>
      </c>
      <c r="FK70" s="229">
        <v>0</v>
      </c>
      <c r="FL70" s="229">
        <v>0</v>
      </c>
      <c r="FM70" s="229">
        <v>0</v>
      </c>
      <c r="FN70" s="229">
        <v>0</v>
      </c>
      <c r="FO70" s="229">
        <v>0</v>
      </c>
      <c r="FP70" s="229">
        <v>0</v>
      </c>
      <c r="FQ70" s="229">
        <v>0</v>
      </c>
      <c r="FR70" s="229">
        <v>0</v>
      </c>
      <c r="FS70" s="229">
        <v>0</v>
      </c>
      <c r="FT70" s="229">
        <v>0</v>
      </c>
      <c r="FU70" s="229">
        <v>0</v>
      </c>
      <c r="FV70" s="229">
        <v>0</v>
      </c>
      <c r="FW70" s="230">
        <v>20340</v>
      </c>
      <c r="FX70" s="230">
        <v>0</v>
      </c>
      <c r="FY70" s="230">
        <v>2808</v>
      </c>
      <c r="FZ70" s="230">
        <v>0</v>
      </c>
      <c r="GA70" s="230">
        <v>2683</v>
      </c>
      <c r="GB70" s="230">
        <v>5154</v>
      </c>
      <c r="GC70" s="230">
        <v>0</v>
      </c>
      <c r="GD70" s="230">
        <v>0</v>
      </c>
      <c r="GE70" s="230">
        <v>0</v>
      </c>
      <c r="GF70" s="230">
        <v>0</v>
      </c>
      <c r="GG70" s="230">
        <v>0</v>
      </c>
      <c r="GH70" s="230">
        <v>0</v>
      </c>
      <c r="GI70" s="230">
        <v>0</v>
      </c>
      <c r="GJ70" s="231">
        <v>27194</v>
      </c>
      <c r="GK70" s="231">
        <v>0</v>
      </c>
      <c r="GL70" s="231">
        <v>0</v>
      </c>
      <c r="GM70" s="231">
        <v>0</v>
      </c>
      <c r="GN70" s="231">
        <v>0</v>
      </c>
      <c r="GO70" s="231">
        <v>0</v>
      </c>
      <c r="GP70" s="231">
        <v>0</v>
      </c>
      <c r="GQ70" s="231">
        <v>0</v>
      </c>
      <c r="GR70" s="231">
        <v>0</v>
      </c>
      <c r="GS70" s="231">
        <v>0</v>
      </c>
      <c r="GT70" s="231">
        <v>0</v>
      </c>
      <c r="GU70" s="231">
        <v>0</v>
      </c>
      <c r="GV70" s="231">
        <v>0</v>
      </c>
      <c r="GW70" s="232">
        <v>2167</v>
      </c>
      <c r="GX70" s="232">
        <v>0</v>
      </c>
      <c r="GY70" s="232">
        <v>0</v>
      </c>
      <c r="GZ70" s="232">
        <v>0</v>
      </c>
      <c r="HA70" s="232">
        <v>0</v>
      </c>
      <c r="HB70" s="232">
        <v>0</v>
      </c>
      <c r="HC70" s="232">
        <v>0</v>
      </c>
      <c r="HD70" s="232">
        <v>0</v>
      </c>
      <c r="HE70" s="232">
        <v>0</v>
      </c>
      <c r="HF70" s="232">
        <v>0</v>
      </c>
      <c r="HG70" s="232">
        <v>0</v>
      </c>
      <c r="HH70" s="232">
        <v>0</v>
      </c>
      <c r="HI70" s="232">
        <v>0</v>
      </c>
      <c r="HJ70" s="233">
        <v>71441</v>
      </c>
      <c r="HK70" s="233">
        <v>0</v>
      </c>
      <c r="HL70" s="233">
        <v>21422</v>
      </c>
      <c r="HM70" s="233">
        <v>0</v>
      </c>
      <c r="HN70" s="233">
        <v>0</v>
      </c>
      <c r="HO70" s="233">
        <v>5154</v>
      </c>
      <c r="HP70" s="233">
        <v>0</v>
      </c>
      <c r="HQ70" s="233">
        <v>0</v>
      </c>
      <c r="HR70" s="233">
        <v>0</v>
      </c>
      <c r="HS70" s="233">
        <v>0</v>
      </c>
      <c r="HT70" s="233">
        <v>0</v>
      </c>
      <c r="HU70" s="233">
        <v>0</v>
      </c>
      <c r="HV70" s="233">
        <v>0</v>
      </c>
      <c r="HW70" s="234">
        <v>11431</v>
      </c>
      <c r="HX70" s="234">
        <v>0</v>
      </c>
      <c r="HY70" s="234">
        <v>6515</v>
      </c>
      <c r="HZ70" s="234">
        <v>0</v>
      </c>
      <c r="IA70" s="234">
        <v>0</v>
      </c>
      <c r="IB70" s="234">
        <v>0</v>
      </c>
      <c r="IC70" s="234">
        <v>0</v>
      </c>
      <c r="ID70" s="234">
        <v>0</v>
      </c>
      <c r="IE70" s="234">
        <v>0</v>
      </c>
      <c r="IF70" s="234">
        <v>0</v>
      </c>
      <c r="IG70" s="234">
        <v>0</v>
      </c>
      <c r="IH70" s="234">
        <v>0</v>
      </c>
      <c r="II70" s="234">
        <v>0</v>
      </c>
      <c r="IJ70" s="235">
        <v>2837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6">
        <v>34031</v>
      </c>
      <c r="IX70" s="236">
        <v>0</v>
      </c>
      <c r="IY70" s="236">
        <v>0</v>
      </c>
      <c r="IZ70" s="236">
        <v>0</v>
      </c>
      <c r="JA70" s="236">
        <v>0</v>
      </c>
      <c r="JB70" s="236">
        <v>0</v>
      </c>
      <c r="JC70" s="236">
        <v>0</v>
      </c>
      <c r="JD70" s="236">
        <v>0</v>
      </c>
      <c r="JE70" s="236">
        <v>0</v>
      </c>
      <c r="JF70" s="236">
        <v>0</v>
      </c>
      <c r="JG70" s="236">
        <v>0</v>
      </c>
      <c r="JH70" s="236">
        <v>0</v>
      </c>
      <c r="JI70" s="236">
        <v>0</v>
      </c>
      <c r="JJ70" s="237">
        <v>52250</v>
      </c>
      <c r="JK70" s="237">
        <v>18158</v>
      </c>
      <c r="JL70" s="237">
        <v>0</v>
      </c>
      <c r="JM70" s="237">
        <v>0</v>
      </c>
      <c r="JN70" s="237">
        <v>0</v>
      </c>
      <c r="JO70" s="237">
        <v>2921</v>
      </c>
      <c r="JP70" s="237">
        <v>0</v>
      </c>
      <c r="JQ70" s="237">
        <v>0</v>
      </c>
      <c r="JR70" s="237">
        <v>0</v>
      </c>
      <c r="JS70" s="237">
        <v>0</v>
      </c>
      <c r="JT70" s="237">
        <v>0</v>
      </c>
      <c r="JU70" s="237">
        <v>0</v>
      </c>
      <c r="JV70" s="237">
        <v>0</v>
      </c>
      <c r="JW70" s="238">
        <v>111559</v>
      </c>
      <c r="JX70" s="238">
        <v>16633</v>
      </c>
      <c r="JY70" s="238">
        <v>26021</v>
      </c>
      <c r="JZ70" s="238">
        <v>7165</v>
      </c>
      <c r="KA70" s="238">
        <v>8930</v>
      </c>
      <c r="KB70" s="238">
        <v>24163</v>
      </c>
      <c r="KC70" s="238">
        <v>7701</v>
      </c>
      <c r="KD70" s="238">
        <v>0</v>
      </c>
      <c r="KE70" s="238">
        <v>8273</v>
      </c>
      <c r="KF70" s="238">
        <v>8519</v>
      </c>
      <c r="KG70" s="238">
        <v>0</v>
      </c>
      <c r="KH70" s="238">
        <v>0</v>
      </c>
      <c r="KI70" s="238">
        <v>0</v>
      </c>
      <c r="KJ70" s="250">
        <v>1485992</v>
      </c>
      <c r="KK70" s="250">
        <v>599259</v>
      </c>
      <c r="KL70" s="250">
        <v>244945</v>
      </c>
      <c r="KM70" s="250">
        <v>124110</v>
      </c>
      <c r="KN70" s="250">
        <v>62852</v>
      </c>
      <c r="KO70" s="250">
        <v>45822</v>
      </c>
      <c r="KP70" s="250">
        <v>479037</v>
      </c>
      <c r="KQ70" s="250">
        <v>0</v>
      </c>
      <c r="KR70" s="250">
        <v>44310</v>
      </c>
      <c r="KS70" s="250">
        <v>13265</v>
      </c>
      <c r="KT70" s="250">
        <v>160792</v>
      </c>
      <c r="KU70" s="250">
        <v>25226</v>
      </c>
      <c r="KV70" s="250">
        <v>55477</v>
      </c>
      <c r="KW70" s="250">
        <v>0</v>
      </c>
      <c r="KX70" s="244">
        <v>718832</v>
      </c>
      <c r="KY70" s="244">
        <v>259657</v>
      </c>
      <c r="KZ70" s="244">
        <v>184152</v>
      </c>
      <c r="LA70" s="244">
        <v>50922</v>
      </c>
      <c r="LB70" s="244">
        <v>216695</v>
      </c>
      <c r="LC70" s="244">
        <v>81167</v>
      </c>
      <c r="LD70" s="244">
        <v>3395</v>
      </c>
      <c r="LE70" s="244">
        <v>23294</v>
      </c>
      <c r="LF70" s="244">
        <v>0</v>
      </c>
      <c r="LG70" s="244">
        <v>37593</v>
      </c>
      <c r="LH70" s="244">
        <v>12204</v>
      </c>
      <c r="LI70" s="244">
        <v>0</v>
      </c>
      <c r="LJ70" s="244">
        <v>531490</v>
      </c>
      <c r="LK70" s="244">
        <v>35584</v>
      </c>
      <c r="LL70" s="244">
        <v>73183</v>
      </c>
      <c r="LM70" s="244">
        <v>147686</v>
      </c>
      <c r="LN70" s="244">
        <v>20280</v>
      </c>
      <c r="LO70" s="244">
        <v>309644</v>
      </c>
    </row>
    <row r="71" spans="1:327" ht="15" x14ac:dyDescent="0.25">
      <c r="A71" s="128" t="s">
        <v>106</v>
      </c>
      <c r="B71" s="241">
        <v>2695282</v>
      </c>
      <c r="C71" s="244">
        <v>2180361</v>
      </c>
      <c r="D71" s="241">
        <v>1678165</v>
      </c>
      <c r="E71" s="241">
        <v>322404</v>
      </c>
      <c r="F71" s="241">
        <v>898534</v>
      </c>
      <c r="G71" s="241">
        <v>793565</v>
      </c>
      <c r="H71" s="241">
        <v>384158</v>
      </c>
      <c r="I71" s="241">
        <v>90369</v>
      </c>
      <c r="J71" s="241">
        <v>1358608</v>
      </c>
      <c r="K71" s="241">
        <v>218782</v>
      </c>
      <c r="L71" s="241">
        <v>384703</v>
      </c>
      <c r="M71" s="241">
        <v>823198</v>
      </c>
      <c r="N71" s="241">
        <v>519464</v>
      </c>
      <c r="O71" s="241">
        <v>12113</v>
      </c>
      <c r="P71" s="241">
        <v>584781</v>
      </c>
      <c r="Q71" s="241">
        <v>97025</v>
      </c>
      <c r="R71" s="241">
        <v>240991</v>
      </c>
      <c r="S71" s="241">
        <v>278480</v>
      </c>
      <c r="T71" s="241">
        <v>140558</v>
      </c>
      <c r="U71" s="241">
        <v>13797</v>
      </c>
      <c r="V71" s="217">
        <v>450772</v>
      </c>
      <c r="W71" s="218">
        <v>51580</v>
      </c>
      <c r="X71" s="218">
        <v>8144</v>
      </c>
      <c r="Y71" s="218">
        <v>19846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9">
        <v>25035</v>
      </c>
      <c r="AK71" s="219">
        <v>0</v>
      </c>
      <c r="AL71" s="219">
        <v>10620</v>
      </c>
      <c r="AM71" s="219">
        <v>0</v>
      </c>
      <c r="AN71" s="219">
        <v>0</v>
      </c>
      <c r="AO71" s="219">
        <v>9553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 s="219">
        <v>0</v>
      </c>
      <c r="AV71" s="219">
        <v>0</v>
      </c>
      <c r="AW71" s="220">
        <v>0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220">
        <v>0</v>
      </c>
      <c r="BD71" s="220">
        <v>0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221">
        <v>0</v>
      </c>
      <c r="BK71" s="221">
        <v>0</v>
      </c>
      <c r="BL71" s="221">
        <v>0</v>
      </c>
      <c r="BM71" s="221">
        <v>0</v>
      </c>
      <c r="BN71" s="221">
        <v>0</v>
      </c>
      <c r="BO71" s="221">
        <v>0</v>
      </c>
      <c r="BP71" s="221">
        <v>0</v>
      </c>
      <c r="BQ71" s="221">
        <v>0</v>
      </c>
      <c r="BR71" s="221">
        <v>0</v>
      </c>
      <c r="BS71" s="221">
        <v>0</v>
      </c>
      <c r="BT71" s="221">
        <v>0</v>
      </c>
      <c r="BU71" s="221">
        <v>0</v>
      </c>
      <c r="BV71" s="221">
        <v>0</v>
      </c>
      <c r="BW71" s="222">
        <v>0</v>
      </c>
      <c r="BX71" s="222">
        <v>0</v>
      </c>
      <c r="BY71" s="222">
        <v>0</v>
      </c>
      <c r="BZ71" s="222">
        <v>0</v>
      </c>
      <c r="CA71" s="222">
        <v>0</v>
      </c>
      <c r="CB71" s="222">
        <v>0</v>
      </c>
      <c r="CC71" s="222">
        <v>0</v>
      </c>
      <c r="CD71" s="222">
        <v>0</v>
      </c>
      <c r="CE71" s="222">
        <v>0</v>
      </c>
      <c r="CF71" s="222">
        <v>0</v>
      </c>
      <c r="CG71" s="222">
        <v>0</v>
      </c>
      <c r="CH71" s="222">
        <v>0</v>
      </c>
      <c r="CI71" s="222">
        <v>0</v>
      </c>
      <c r="CJ71" s="223">
        <v>0</v>
      </c>
      <c r="CK71" s="223">
        <v>0</v>
      </c>
      <c r="CL71" s="223">
        <v>0</v>
      </c>
      <c r="CM71" s="223">
        <v>0</v>
      </c>
      <c r="CN71" s="223">
        <v>0</v>
      </c>
      <c r="CO71" s="223">
        <v>0</v>
      </c>
      <c r="CP71" s="223">
        <v>0</v>
      </c>
      <c r="CQ71" s="223">
        <v>0</v>
      </c>
      <c r="CR71" s="223">
        <v>0</v>
      </c>
      <c r="CS71" s="223">
        <v>0</v>
      </c>
      <c r="CT71" s="223">
        <v>0</v>
      </c>
      <c r="CU71" s="223">
        <v>0</v>
      </c>
      <c r="CV71" s="223">
        <v>0</v>
      </c>
      <c r="CW71" s="224">
        <v>5804</v>
      </c>
      <c r="CX71" s="224">
        <v>0</v>
      </c>
      <c r="CY71" s="224">
        <v>0</v>
      </c>
      <c r="CZ71" s="224">
        <v>0</v>
      </c>
      <c r="DA71" s="224">
        <v>0</v>
      </c>
      <c r="DB71" s="224">
        <v>0</v>
      </c>
      <c r="DC71" s="224">
        <v>0</v>
      </c>
      <c r="DD71" s="224">
        <v>0</v>
      </c>
      <c r="DE71" s="224">
        <v>0</v>
      </c>
      <c r="DF71" s="224">
        <v>0</v>
      </c>
      <c r="DG71" s="224">
        <v>0</v>
      </c>
      <c r="DH71" s="224">
        <v>0</v>
      </c>
      <c r="DI71" s="224">
        <v>0</v>
      </c>
      <c r="DJ71" s="225">
        <v>0</v>
      </c>
      <c r="DK71" s="225">
        <v>0</v>
      </c>
      <c r="DL71" s="225">
        <v>7554</v>
      </c>
      <c r="DM71" s="225">
        <v>0</v>
      </c>
      <c r="DN71" s="225">
        <v>0</v>
      </c>
      <c r="DO71" s="225">
        <v>0</v>
      </c>
      <c r="DP71" s="225">
        <v>0</v>
      </c>
      <c r="DQ71" s="225">
        <v>0</v>
      </c>
      <c r="DR71" s="225">
        <v>0</v>
      </c>
      <c r="DS71" s="225">
        <v>0</v>
      </c>
      <c r="DT71" s="225">
        <v>0</v>
      </c>
      <c r="DU71" s="225">
        <v>0</v>
      </c>
      <c r="DV71" s="225">
        <v>0</v>
      </c>
      <c r="DW71" s="226">
        <v>7645</v>
      </c>
      <c r="DX71" s="226">
        <v>0</v>
      </c>
      <c r="DY71" s="226">
        <v>0</v>
      </c>
      <c r="DZ71" s="226">
        <v>0</v>
      </c>
      <c r="EA71" s="226">
        <v>0</v>
      </c>
      <c r="EB71" s="226">
        <v>0</v>
      </c>
      <c r="EC71" s="226">
        <v>0</v>
      </c>
      <c r="ED71" s="226">
        <v>0</v>
      </c>
      <c r="EE71" s="226">
        <v>20911</v>
      </c>
      <c r="EF71" s="226">
        <v>0</v>
      </c>
      <c r="EG71" s="226">
        <v>0</v>
      </c>
      <c r="EH71" s="226">
        <v>0</v>
      </c>
      <c r="EI71" s="226">
        <v>9553</v>
      </c>
      <c r="EJ71" s="227">
        <v>38585</v>
      </c>
      <c r="EK71" s="227">
        <v>8619</v>
      </c>
      <c r="EL71" s="227">
        <v>0</v>
      </c>
      <c r="EM71" s="227">
        <v>0</v>
      </c>
      <c r="EN71" s="227">
        <v>0</v>
      </c>
      <c r="EO71" s="227">
        <v>0</v>
      </c>
      <c r="EP71" s="227">
        <v>0</v>
      </c>
      <c r="EQ71" s="227">
        <v>0</v>
      </c>
      <c r="ER71" s="227">
        <v>0</v>
      </c>
      <c r="ES71" s="227">
        <v>0</v>
      </c>
      <c r="ET71" s="227">
        <v>0</v>
      </c>
      <c r="EU71" s="227">
        <v>0</v>
      </c>
      <c r="EV71" s="227">
        <v>0</v>
      </c>
      <c r="EW71" s="228">
        <v>53438</v>
      </c>
      <c r="EX71" s="228">
        <v>0</v>
      </c>
      <c r="EY71" s="228">
        <v>7248</v>
      </c>
      <c r="EZ71" s="228">
        <v>0</v>
      </c>
      <c r="FA71" s="228">
        <v>10655</v>
      </c>
      <c r="FB71" s="228">
        <v>0</v>
      </c>
      <c r="FC71" s="228">
        <v>0</v>
      </c>
      <c r="FD71" s="228">
        <v>0</v>
      </c>
      <c r="FE71" s="228">
        <v>0</v>
      </c>
      <c r="FF71" s="228">
        <v>0</v>
      </c>
      <c r="FG71" s="228">
        <v>0</v>
      </c>
      <c r="FH71" s="228">
        <v>0</v>
      </c>
      <c r="FI71" s="228">
        <v>0</v>
      </c>
      <c r="FJ71" s="229">
        <v>27178</v>
      </c>
      <c r="FK71" s="229">
        <v>0</v>
      </c>
      <c r="FL71" s="229">
        <v>0</v>
      </c>
      <c r="FM71" s="229">
        <v>0</v>
      </c>
      <c r="FN71" s="229">
        <v>0</v>
      </c>
      <c r="FO71" s="229">
        <v>0</v>
      </c>
      <c r="FP71" s="229">
        <v>0</v>
      </c>
      <c r="FQ71" s="229">
        <v>0</v>
      </c>
      <c r="FR71" s="229">
        <v>0</v>
      </c>
      <c r="FS71" s="229">
        <v>0</v>
      </c>
      <c r="FT71" s="229">
        <v>0</v>
      </c>
      <c r="FU71" s="229">
        <v>0</v>
      </c>
      <c r="FV71" s="229">
        <v>3442</v>
      </c>
      <c r="FW71" s="230">
        <v>7178</v>
      </c>
      <c r="FX71" s="230">
        <v>3082</v>
      </c>
      <c r="FY71" s="230">
        <v>7178</v>
      </c>
      <c r="FZ71" s="230">
        <v>0</v>
      </c>
      <c r="GA71" s="230">
        <v>0</v>
      </c>
      <c r="GB71" s="230">
        <v>7178</v>
      </c>
      <c r="GC71" s="230">
        <v>0</v>
      </c>
      <c r="GD71" s="230">
        <v>0</v>
      </c>
      <c r="GE71" s="230">
        <v>0</v>
      </c>
      <c r="GF71" s="230">
        <v>0</v>
      </c>
      <c r="GG71" s="230">
        <v>0</v>
      </c>
      <c r="GH71" s="230">
        <v>0</v>
      </c>
      <c r="GI71" s="230">
        <v>0</v>
      </c>
      <c r="GJ71" s="231">
        <v>0</v>
      </c>
      <c r="GK71" s="231">
        <v>0</v>
      </c>
      <c r="GL71" s="231">
        <v>0</v>
      </c>
      <c r="GM71" s="231">
        <v>5146</v>
      </c>
      <c r="GN71" s="231">
        <v>0</v>
      </c>
      <c r="GO71" s="231">
        <v>0</v>
      </c>
      <c r="GP71" s="231">
        <v>0</v>
      </c>
      <c r="GQ71" s="231">
        <v>0</v>
      </c>
      <c r="GR71" s="231">
        <v>0</v>
      </c>
      <c r="GS71" s="231">
        <v>0</v>
      </c>
      <c r="GT71" s="231">
        <v>0</v>
      </c>
      <c r="GU71" s="231">
        <v>0</v>
      </c>
      <c r="GV71" s="231">
        <v>0</v>
      </c>
      <c r="GW71" s="232">
        <v>0</v>
      </c>
      <c r="GX71" s="232">
        <v>0</v>
      </c>
      <c r="GY71" s="232">
        <v>0</v>
      </c>
      <c r="GZ71" s="232">
        <v>0</v>
      </c>
      <c r="HA71" s="232">
        <v>0</v>
      </c>
      <c r="HB71" s="232">
        <v>0</v>
      </c>
      <c r="HC71" s="232">
        <v>0</v>
      </c>
      <c r="HD71" s="232">
        <v>0</v>
      </c>
      <c r="HE71" s="232">
        <v>0</v>
      </c>
      <c r="HF71" s="232">
        <v>0</v>
      </c>
      <c r="HG71" s="232">
        <v>0</v>
      </c>
      <c r="HH71" s="232">
        <v>0</v>
      </c>
      <c r="HI71" s="232">
        <v>0</v>
      </c>
      <c r="HJ71" s="233">
        <v>71277</v>
      </c>
      <c r="HK71" s="233">
        <v>0</v>
      </c>
      <c r="HL71" s="233">
        <v>16670</v>
      </c>
      <c r="HM71" s="233">
        <v>0</v>
      </c>
      <c r="HN71" s="233">
        <v>6715</v>
      </c>
      <c r="HO71" s="233">
        <v>0</v>
      </c>
      <c r="HP71" s="233">
        <v>0</v>
      </c>
      <c r="HQ71" s="233">
        <v>0</v>
      </c>
      <c r="HR71" s="233">
        <v>0</v>
      </c>
      <c r="HS71" s="233">
        <v>0</v>
      </c>
      <c r="HT71" s="233">
        <v>0</v>
      </c>
      <c r="HU71" s="233">
        <v>0</v>
      </c>
      <c r="HV71" s="233">
        <v>1914</v>
      </c>
      <c r="HW71" s="234">
        <v>28802</v>
      </c>
      <c r="HX71" s="234">
        <v>0</v>
      </c>
      <c r="HY71" s="234">
        <v>0</v>
      </c>
      <c r="HZ71" s="234">
        <v>0</v>
      </c>
      <c r="IA71" s="234">
        <v>0</v>
      </c>
      <c r="IB71" s="234">
        <v>0</v>
      </c>
      <c r="IC71" s="234">
        <v>0</v>
      </c>
      <c r="ID71" s="234">
        <v>0</v>
      </c>
      <c r="IE71" s="234">
        <v>0</v>
      </c>
      <c r="IF71" s="234">
        <v>0</v>
      </c>
      <c r="IG71" s="234">
        <v>0</v>
      </c>
      <c r="IH71" s="234">
        <v>0</v>
      </c>
      <c r="II71" s="234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6">
        <v>6642</v>
      </c>
      <c r="IX71" s="236">
        <v>0</v>
      </c>
      <c r="IY71" s="236">
        <v>3082</v>
      </c>
      <c r="IZ71" s="236">
        <v>0</v>
      </c>
      <c r="JA71" s="236">
        <v>0</v>
      </c>
      <c r="JB71" s="236">
        <v>0</v>
      </c>
      <c r="JC71" s="236">
        <v>0</v>
      </c>
      <c r="JD71" s="236">
        <v>0</v>
      </c>
      <c r="JE71" s="236">
        <v>0</v>
      </c>
      <c r="JF71" s="236">
        <v>0</v>
      </c>
      <c r="JG71" s="236">
        <v>0</v>
      </c>
      <c r="JH71" s="236">
        <v>0</v>
      </c>
      <c r="JI71" s="236">
        <v>0</v>
      </c>
      <c r="JJ71" s="237">
        <v>12222</v>
      </c>
      <c r="JK71" s="237">
        <v>0</v>
      </c>
      <c r="JL71" s="237">
        <v>13102</v>
      </c>
      <c r="JM71" s="237">
        <v>0</v>
      </c>
      <c r="JN71" s="237">
        <v>6311</v>
      </c>
      <c r="JO71" s="237">
        <v>0</v>
      </c>
      <c r="JP71" s="237">
        <v>0</v>
      </c>
      <c r="JQ71" s="237">
        <v>0</v>
      </c>
      <c r="JR71" s="237">
        <v>0</v>
      </c>
      <c r="JS71" s="237">
        <v>0</v>
      </c>
      <c r="JT71" s="237">
        <v>0</v>
      </c>
      <c r="JU71" s="237">
        <v>0</v>
      </c>
      <c r="JV71" s="237">
        <v>0</v>
      </c>
      <c r="JW71" s="238">
        <v>82257</v>
      </c>
      <c r="JX71" s="238">
        <v>0</v>
      </c>
      <c r="JY71" s="238">
        <v>30384</v>
      </c>
      <c r="JZ71" s="238">
        <v>6773</v>
      </c>
      <c r="KA71" s="238">
        <v>0</v>
      </c>
      <c r="KB71" s="238">
        <v>19547</v>
      </c>
      <c r="KC71" s="238">
        <v>0</v>
      </c>
      <c r="KD71" s="238">
        <v>0</v>
      </c>
      <c r="KE71" s="238">
        <v>10607</v>
      </c>
      <c r="KF71" s="238">
        <v>0</v>
      </c>
      <c r="KG71" s="238">
        <v>0</v>
      </c>
      <c r="KH71" s="238">
        <v>0</v>
      </c>
      <c r="KI71" s="238">
        <v>2510</v>
      </c>
      <c r="KJ71" s="250">
        <v>826765</v>
      </c>
      <c r="KK71" s="250">
        <v>209219</v>
      </c>
      <c r="KL71" s="250">
        <v>202205</v>
      </c>
      <c r="KM71" s="250">
        <v>127834</v>
      </c>
      <c r="KN71" s="250">
        <v>63848</v>
      </c>
      <c r="KO71" s="250">
        <v>65669</v>
      </c>
      <c r="KP71" s="250">
        <v>233609</v>
      </c>
      <c r="KQ71" s="250">
        <v>0</v>
      </c>
      <c r="KR71" s="250">
        <v>72656</v>
      </c>
      <c r="KS71" s="250">
        <v>0</v>
      </c>
      <c r="KT71" s="250">
        <v>146860</v>
      </c>
      <c r="KU71" s="250">
        <v>13462</v>
      </c>
      <c r="KV71" s="250">
        <v>13338</v>
      </c>
      <c r="KW71" s="250">
        <v>0</v>
      </c>
      <c r="KX71" s="244">
        <v>354365</v>
      </c>
      <c r="KY71" s="244">
        <v>51398</v>
      </c>
      <c r="KZ71" s="244">
        <v>96824</v>
      </c>
      <c r="LA71" s="244">
        <v>53520</v>
      </c>
      <c r="LB71" s="244">
        <v>165365</v>
      </c>
      <c r="LC71" s="244">
        <v>36549</v>
      </c>
      <c r="LD71" s="244">
        <v>0</v>
      </c>
      <c r="LE71" s="244">
        <v>9125</v>
      </c>
      <c r="LF71" s="244">
        <v>0</v>
      </c>
      <c r="LG71" s="244">
        <v>23308</v>
      </c>
      <c r="LH71" s="244">
        <v>9985</v>
      </c>
      <c r="LI71" s="244">
        <v>0</v>
      </c>
      <c r="LJ71" s="244">
        <v>338571</v>
      </c>
      <c r="LK71" s="244">
        <v>29916</v>
      </c>
      <c r="LL71" s="244">
        <v>95347</v>
      </c>
      <c r="LM71" s="244">
        <v>159922</v>
      </c>
      <c r="LN71" s="244">
        <v>7210</v>
      </c>
      <c r="LO71" s="244">
        <v>119242</v>
      </c>
    </row>
    <row r="72" spans="1:327" ht="15" x14ac:dyDescent="0.25">
      <c r="A72" s="128" t="s">
        <v>107</v>
      </c>
      <c r="B72" s="241">
        <v>2037030</v>
      </c>
      <c r="C72" s="244">
        <v>1570019</v>
      </c>
      <c r="D72" s="241">
        <v>1203330</v>
      </c>
      <c r="E72" s="241">
        <v>297341</v>
      </c>
      <c r="F72" s="241">
        <v>677180</v>
      </c>
      <c r="G72" s="241">
        <v>601838</v>
      </c>
      <c r="H72" s="241">
        <v>310210</v>
      </c>
      <c r="I72" s="241">
        <v>22071</v>
      </c>
      <c r="J72" s="241">
        <v>969416</v>
      </c>
      <c r="K72" s="241">
        <v>83756</v>
      </c>
      <c r="L72" s="241">
        <v>327523</v>
      </c>
      <c r="M72" s="241">
        <v>446810</v>
      </c>
      <c r="N72" s="241">
        <v>470983</v>
      </c>
      <c r="O72" s="241">
        <v>8694</v>
      </c>
      <c r="P72" s="241">
        <v>569476</v>
      </c>
      <c r="Q72" s="241">
        <v>80554</v>
      </c>
      <c r="R72" s="241">
        <v>276710</v>
      </c>
      <c r="S72" s="241">
        <v>234210</v>
      </c>
      <c r="T72" s="241">
        <v>169152</v>
      </c>
      <c r="U72" s="241">
        <v>6818</v>
      </c>
      <c r="V72" s="217">
        <v>389585</v>
      </c>
      <c r="W72" s="218">
        <v>20154</v>
      </c>
      <c r="X72" s="218">
        <v>5360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9">
        <v>66442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 s="219">
        <v>0</v>
      </c>
      <c r="AV72" s="219">
        <v>0</v>
      </c>
      <c r="AW72" s="220">
        <v>5453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220">
        <v>0</v>
      </c>
      <c r="BD72" s="220">
        <v>0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221">
        <v>0</v>
      </c>
      <c r="BK72" s="221">
        <v>0</v>
      </c>
      <c r="BL72" s="221">
        <v>0</v>
      </c>
      <c r="BM72" s="221">
        <v>0</v>
      </c>
      <c r="BN72" s="221">
        <v>0</v>
      </c>
      <c r="BO72" s="221">
        <v>0</v>
      </c>
      <c r="BP72" s="221">
        <v>0</v>
      </c>
      <c r="BQ72" s="221">
        <v>0</v>
      </c>
      <c r="BR72" s="221">
        <v>0</v>
      </c>
      <c r="BS72" s="221">
        <v>0</v>
      </c>
      <c r="BT72" s="221">
        <v>0</v>
      </c>
      <c r="BU72" s="221">
        <v>0</v>
      </c>
      <c r="BV72" s="221">
        <v>0</v>
      </c>
      <c r="BW72" s="222">
        <v>0</v>
      </c>
      <c r="BX72" s="222">
        <v>0</v>
      </c>
      <c r="BY72" s="222">
        <v>0</v>
      </c>
      <c r="BZ72" s="222">
        <v>0</v>
      </c>
      <c r="CA72" s="222">
        <v>0</v>
      </c>
      <c r="CB72" s="222">
        <v>0</v>
      </c>
      <c r="CC72" s="222">
        <v>0</v>
      </c>
      <c r="CD72" s="222">
        <v>0</v>
      </c>
      <c r="CE72" s="222">
        <v>0</v>
      </c>
      <c r="CF72" s="222">
        <v>0</v>
      </c>
      <c r="CG72" s="222">
        <v>0</v>
      </c>
      <c r="CH72" s="222">
        <v>0</v>
      </c>
      <c r="CI72" s="222">
        <v>0</v>
      </c>
      <c r="CJ72" s="223">
        <v>4644</v>
      </c>
      <c r="CK72" s="223">
        <v>0</v>
      </c>
      <c r="CL72" s="223">
        <v>0</v>
      </c>
      <c r="CM72" s="223">
        <v>0</v>
      </c>
      <c r="CN72" s="223">
        <v>0</v>
      </c>
      <c r="CO72" s="223">
        <v>0</v>
      </c>
      <c r="CP72" s="223">
        <v>0</v>
      </c>
      <c r="CQ72" s="223">
        <v>0</v>
      </c>
      <c r="CR72" s="223">
        <v>0</v>
      </c>
      <c r="CS72" s="223">
        <v>0</v>
      </c>
      <c r="CT72" s="223">
        <v>0</v>
      </c>
      <c r="CU72" s="223">
        <v>0</v>
      </c>
      <c r="CV72" s="223">
        <v>0</v>
      </c>
      <c r="CW72" s="224">
        <v>0</v>
      </c>
      <c r="CX72" s="224">
        <v>0</v>
      </c>
      <c r="CY72" s="224">
        <v>0</v>
      </c>
      <c r="CZ72" s="224">
        <v>0</v>
      </c>
      <c r="DA72" s="224">
        <v>0</v>
      </c>
      <c r="DB72" s="224">
        <v>0</v>
      </c>
      <c r="DC72" s="224">
        <v>0</v>
      </c>
      <c r="DD72" s="224">
        <v>0</v>
      </c>
      <c r="DE72" s="224">
        <v>0</v>
      </c>
      <c r="DF72" s="224">
        <v>0</v>
      </c>
      <c r="DG72" s="224">
        <v>0</v>
      </c>
      <c r="DH72" s="224">
        <v>0</v>
      </c>
      <c r="DI72" s="224">
        <v>0</v>
      </c>
      <c r="DJ72" s="225">
        <v>0</v>
      </c>
      <c r="DK72" s="225">
        <v>0</v>
      </c>
      <c r="DL72" s="225">
        <v>5679</v>
      </c>
      <c r="DM72" s="225">
        <v>0</v>
      </c>
      <c r="DN72" s="225">
        <v>0</v>
      </c>
      <c r="DO72" s="225">
        <v>0</v>
      </c>
      <c r="DP72" s="225">
        <v>0</v>
      </c>
      <c r="DQ72" s="225">
        <v>0</v>
      </c>
      <c r="DR72" s="225">
        <v>0</v>
      </c>
      <c r="DS72" s="225">
        <v>0</v>
      </c>
      <c r="DT72" s="225">
        <v>0</v>
      </c>
      <c r="DU72" s="225">
        <v>0</v>
      </c>
      <c r="DV72" s="225">
        <v>0</v>
      </c>
      <c r="DW72" s="226">
        <v>22983</v>
      </c>
      <c r="DX72" s="226">
        <v>0</v>
      </c>
      <c r="DY72" s="226">
        <v>0</v>
      </c>
      <c r="DZ72" s="226">
        <v>4400</v>
      </c>
      <c r="EA72" s="226">
        <v>0</v>
      </c>
      <c r="EB72" s="226">
        <v>23550</v>
      </c>
      <c r="EC72" s="226">
        <v>0</v>
      </c>
      <c r="ED72" s="226">
        <v>0</v>
      </c>
      <c r="EE72" s="226">
        <v>32283</v>
      </c>
      <c r="EF72" s="226">
        <v>0</v>
      </c>
      <c r="EG72" s="226">
        <v>0</v>
      </c>
      <c r="EH72" s="226">
        <v>4462</v>
      </c>
      <c r="EI72" s="226">
        <v>0</v>
      </c>
      <c r="EJ72" s="227">
        <v>18439</v>
      </c>
      <c r="EK72" s="227">
        <v>0</v>
      </c>
      <c r="EL72" s="227">
        <v>0</v>
      </c>
      <c r="EM72" s="227">
        <v>0</v>
      </c>
      <c r="EN72" s="227">
        <v>0</v>
      </c>
      <c r="EO72" s="227">
        <v>0</v>
      </c>
      <c r="EP72" s="227">
        <v>0</v>
      </c>
      <c r="EQ72" s="227">
        <v>0</v>
      </c>
      <c r="ER72" s="227">
        <v>0</v>
      </c>
      <c r="ES72" s="227">
        <v>0</v>
      </c>
      <c r="ET72" s="227">
        <v>0</v>
      </c>
      <c r="EU72" s="227">
        <v>0</v>
      </c>
      <c r="EV72" s="227">
        <v>0</v>
      </c>
      <c r="EW72" s="228">
        <v>10808</v>
      </c>
      <c r="EX72" s="228">
        <v>0</v>
      </c>
      <c r="EY72" s="228">
        <v>0</v>
      </c>
      <c r="EZ72" s="228">
        <v>0</v>
      </c>
      <c r="FA72" s="228">
        <v>0</v>
      </c>
      <c r="FB72" s="228">
        <v>0</v>
      </c>
      <c r="FC72" s="228">
        <v>0</v>
      </c>
      <c r="FD72" s="228">
        <v>0</v>
      </c>
      <c r="FE72" s="228">
        <v>0</v>
      </c>
      <c r="FF72" s="228">
        <v>0</v>
      </c>
      <c r="FG72" s="228">
        <v>0</v>
      </c>
      <c r="FH72" s="228">
        <v>0</v>
      </c>
      <c r="FI72" s="228">
        <v>0</v>
      </c>
      <c r="FJ72" s="229">
        <v>0</v>
      </c>
      <c r="FK72" s="229">
        <v>0</v>
      </c>
      <c r="FL72" s="229">
        <v>0</v>
      </c>
      <c r="FM72" s="229">
        <v>0</v>
      </c>
      <c r="FN72" s="229">
        <v>0</v>
      </c>
      <c r="FO72" s="229">
        <v>0</v>
      </c>
      <c r="FP72" s="229">
        <v>0</v>
      </c>
      <c r="FQ72" s="229">
        <v>0</v>
      </c>
      <c r="FR72" s="229">
        <v>0</v>
      </c>
      <c r="FS72" s="229">
        <v>0</v>
      </c>
      <c r="FT72" s="229">
        <v>0</v>
      </c>
      <c r="FU72" s="229">
        <v>0</v>
      </c>
      <c r="FV72" s="229">
        <v>0</v>
      </c>
      <c r="FW72" s="230">
        <v>4314</v>
      </c>
      <c r="FX72" s="230">
        <v>2526</v>
      </c>
      <c r="FY72" s="230">
        <v>0</v>
      </c>
      <c r="FZ72" s="230">
        <v>0</v>
      </c>
      <c r="GA72" s="230">
        <v>0</v>
      </c>
      <c r="GB72" s="230">
        <v>0</v>
      </c>
      <c r="GC72" s="230">
        <v>0</v>
      </c>
      <c r="GD72" s="230">
        <v>0</v>
      </c>
      <c r="GE72" s="230">
        <v>0</v>
      </c>
      <c r="GF72" s="230">
        <v>0</v>
      </c>
      <c r="GG72" s="230">
        <v>0</v>
      </c>
      <c r="GH72" s="230">
        <v>0</v>
      </c>
      <c r="GI72" s="230">
        <v>0</v>
      </c>
      <c r="GJ72" s="231">
        <v>2482</v>
      </c>
      <c r="GK72" s="231">
        <v>0</v>
      </c>
      <c r="GL72" s="231">
        <v>0</v>
      </c>
      <c r="GM72" s="231">
        <v>0</v>
      </c>
      <c r="GN72" s="231">
        <v>0</v>
      </c>
      <c r="GO72" s="231">
        <v>0</v>
      </c>
      <c r="GP72" s="231">
        <v>0</v>
      </c>
      <c r="GQ72" s="231">
        <v>0</v>
      </c>
      <c r="GR72" s="231">
        <v>0</v>
      </c>
      <c r="GS72" s="231">
        <v>0</v>
      </c>
      <c r="GT72" s="231">
        <v>0</v>
      </c>
      <c r="GU72" s="231">
        <v>0</v>
      </c>
      <c r="GV72" s="231">
        <v>0</v>
      </c>
      <c r="GW72" s="232">
        <v>0</v>
      </c>
      <c r="GX72" s="232">
        <v>0</v>
      </c>
      <c r="GY72" s="232">
        <v>0</v>
      </c>
      <c r="GZ72" s="232">
        <v>0</v>
      </c>
      <c r="HA72" s="232">
        <v>0</v>
      </c>
      <c r="HB72" s="232">
        <v>0</v>
      </c>
      <c r="HC72" s="232">
        <v>0</v>
      </c>
      <c r="HD72" s="232">
        <v>0</v>
      </c>
      <c r="HE72" s="232">
        <v>0</v>
      </c>
      <c r="HF72" s="232">
        <v>0</v>
      </c>
      <c r="HG72" s="232">
        <v>0</v>
      </c>
      <c r="HH72" s="232">
        <v>0</v>
      </c>
      <c r="HI72" s="232">
        <v>0</v>
      </c>
      <c r="HJ72" s="233">
        <v>50729</v>
      </c>
      <c r="HK72" s="233">
        <v>0</v>
      </c>
      <c r="HL72" s="233">
        <v>0</v>
      </c>
      <c r="HM72" s="233">
        <v>0</v>
      </c>
      <c r="HN72" s="233">
        <v>11935</v>
      </c>
      <c r="HO72" s="233">
        <v>0</v>
      </c>
      <c r="HP72" s="233">
        <v>0</v>
      </c>
      <c r="HQ72" s="233">
        <v>5149</v>
      </c>
      <c r="HR72" s="233">
        <v>0</v>
      </c>
      <c r="HS72" s="233">
        <v>6328</v>
      </c>
      <c r="HT72" s="233">
        <v>0</v>
      </c>
      <c r="HU72" s="233">
        <v>0</v>
      </c>
      <c r="HV72" s="233">
        <v>0</v>
      </c>
      <c r="HW72" s="234">
        <v>13473</v>
      </c>
      <c r="HX72" s="234">
        <v>0</v>
      </c>
      <c r="HY72" s="234">
        <v>0</v>
      </c>
      <c r="HZ72" s="234">
        <v>0</v>
      </c>
      <c r="IA72" s="234">
        <v>0</v>
      </c>
      <c r="IB72" s="234">
        <v>0</v>
      </c>
      <c r="IC72" s="234">
        <v>0</v>
      </c>
      <c r="ID72" s="234">
        <v>0</v>
      </c>
      <c r="IE72" s="234">
        <v>0</v>
      </c>
      <c r="IF72" s="234">
        <v>0</v>
      </c>
      <c r="IG72" s="234">
        <v>0</v>
      </c>
      <c r="IH72" s="234">
        <v>0</v>
      </c>
      <c r="II72" s="234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6">
        <v>2310</v>
      </c>
      <c r="IX72" s="236">
        <v>5281</v>
      </c>
      <c r="IY72" s="236">
        <v>0</v>
      </c>
      <c r="IZ72" s="236">
        <v>13691</v>
      </c>
      <c r="JA72" s="236">
        <v>0</v>
      </c>
      <c r="JB72" s="236">
        <v>0</v>
      </c>
      <c r="JC72" s="236">
        <v>0</v>
      </c>
      <c r="JD72" s="236">
        <v>0</v>
      </c>
      <c r="JE72" s="236">
        <v>0</v>
      </c>
      <c r="JF72" s="236">
        <v>0</v>
      </c>
      <c r="JG72" s="236">
        <v>0</v>
      </c>
      <c r="JH72" s="236">
        <v>0</v>
      </c>
      <c r="JI72" s="236">
        <v>0</v>
      </c>
      <c r="JJ72" s="237">
        <v>31131</v>
      </c>
      <c r="JK72" s="237">
        <v>13414</v>
      </c>
      <c r="JL72" s="237">
        <v>7631</v>
      </c>
      <c r="JM72" s="237">
        <v>0</v>
      </c>
      <c r="JN72" s="237">
        <v>0</v>
      </c>
      <c r="JO72" s="237">
        <v>0</v>
      </c>
      <c r="JP72" s="237">
        <v>0</v>
      </c>
      <c r="JQ72" s="237">
        <v>0</v>
      </c>
      <c r="JR72" s="237">
        <v>0</v>
      </c>
      <c r="JS72" s="237">
        <v>0</v>
      </c>
      <c r="JT72" s="237">
        <v>0</v>
      </c>
      <c r="JU72" s="237">
        <v>0</v>
      </c>
      <c r="JV72" s="237">
        <v>0</v>
      </c>
      <c r="JW72" s="238">
        <v>44068</v>
      </c>
      <c r="JX72" s="238">
        <v>0</v>
      </c>
      <c r="JY72" s="238">
        <v>9848</v>
      </c>
      <c r="JZ72" s="238">
        <v>4357</v>
      </c>
      <c r="KA72" s="238">
        <v>6711</v>
      </c>
      <c r="KB72" s="238">
        <v>20503</v>
      </c>
      <c r="KC72" s="238">
        <v>0</v>
      </c>
      <c r="KD72" s="238">
        <v>10028</v>
      </c>
      <c r="KE72" s="238">
        <v>0</v>
      </c>
      <c r="KF72" s="238">
        <v>0</v>
      </c>
      <c r="KG72" s="238">
        <v>4441</v>
      </c>
      <c r="KH72" s="238">
        <v>0</v>
      </c>
      <c r="KI72" s="238">
        <v>0</v>
      </c>
      <c r="KJ72" s="250">
        <v>700311</v>
      </c>
      <c r="KK72" s="250">
        <v>113457</v>
      </c>
      <c r="KL72" s="250">
        <v>119792</v>
      </c>
      <c r="KM72" s="250">
        <v>173421</v>
      </c>
      <c r="KN72" s="250">
        <v>20218</v>
      </c>
      <c r="KO72" s="250">
        <v>36545</v>
      </c>
      <c r="KP72" s="250">
        <v>266730</v>
      </c>
      <c r="KQ72" s="250">
        <v>0</v>
      </c>
      <c r="KR72" s="250">
        <v>35129</v>
      </c>
      <c r="KS72" s="250">
        <v>13338</v>
      </c>
      <c r="KT72" s="250">
        <v>110502</v>
      </c>
      <c r="KU72" s="250">
        <v>70532</v>
      </c>
      <c r="KV72" s="250">
        <v>15869</v>
      </c>
      <c r="KW72" s="250">
        <v>21226</v>
      </c>
      <c r="KX72" s="244">
        <v>326483</v>
      </c>
      <c r="KY72" s="244">
        <v>30216</v>
      </c>
      <c r="KZ72" s="244">
        <v>111032</v>
      </c>
      <c r="LA72" s="244">
        <v>58470</v>
      </c>
      <c r="LB72" s="244">
        <v>109102</v>
      </c>
      <c r="LC72" s="244">
        <v>41712</v>
      </c>
      <c r="LD72" s="244">
        <v>8031</v>
      </c>
      <c r="LE72" s="244">
        <v>0</v>
      </c>
      <c r="LF72" s="244">
        <v>5325</v>
      </c>
      <c r="LG72" s="244">
        <v>17572</v>
      </c>
      <c r="LH72" s="244">
        <v>4547</v>
      </c>
      <c r="LI72" s="244">
        <v>0</v>
      </c>
      <c r="LJ72" s="244">
        <v>386007</v>
      </c>
      <c r="LK72" s="244">
        <v>4640</v>
      </c>
      <c r="LL72" s="244">
        <v>105633</v>
      </c>
      <c r="LM72" s="244">
        <v>151158</v>
      </c>
      <c r="LN72" s="244">
        <v>0</v>
      </c>
      <c r="LO72" s="244">
        <v>173596</v>
      </c>
    </row>
    <row r="73" spans="1:327" ht="15" x14ac:dyDescent="0.25">
      <c r="A73" s="128" t="s">
        <v>108</v>
      </c>
      <c r="B73" s="241">
        <v>1882452</v>
      </c>
      <c r="C73" s="244">
        <v>1407997</v>
      </c>
      <c r="D73" s="241">
        <v>1096454</v>
      </c>
      <c r="E73" s="241">
        <v>224930</v>
      </c>
      <c r="F73" s="241">
        <v>538263</v>
      </c>
      <c r="G73" s="241">
        <v>560213</v>
      </c>
      <c r="H73" s="241">
        <v>372093</v>
      </c>
      <c r="I73" s="241">
        <v>56380</v>
      </c>
      <c r="J73" s="241">
        <v>788726</v>
      </c>
      <c r="K73" s="241">
        <v>39702</v>
      </c>
      <c r="L73" s="241">
        <v>267221</v>
      </c>
      <c r="M73" s="241">
        <v>398258</v>
      </c>
      <c r="N73" s="241">
        <v>431711</v>
      </c>
      <c r="O73" s="241">
        <v>33087</v>
      </c>
      <c r="P73" s="241">
        <v>527126</v>
      </c>
      <c r="Q73" s="241">
        <v>21303</v>
      </c>
      <c r="R73" s="241">
        <v>236900</v>
      </c>
      <c r="S73" s="241">
        <v>221169</v>
      </c>
      <c r="T73" s="241">
        <v>147737</v>
      </c>
      <c r="U73" s="241">
        <v>0</v>
      </c>
      <c r="V73" s="217">
        <v>306700</v>
      </c>
      <c r="W73" s="218">
        <v>28189</v>
      </c>
      <c r="X73" s="218">
        <v>1137</v>
      </c>
      <c r="Y73" s="218">
        <v>10144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9">
        <v>20245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 s="219">
        <v>0</v>
      </c>
      <c r="AV73" s="219">
        <v>0</v>
      </c>
      <c r="AW73" s="220">
        <v>11449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220">
        <v>0</v>
      </c>
      <c r="BD73" s="220">
        <v>0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221">
        <v>0</v>
      </c>
      <c r="BK73" s="221">
        <v>0</v>
      </c>
      <c r="BL73" s="221">
        <v>0</v>
      </c>
      <c r="BM73" s="221">
        <v>0</v>
      </c>
      <c r="BN73" s="221">
        <v>0</v>
      </c>
      <c r="BO73" s="221">
        <v>8000</v>
      </c>
      <c r="BP73" s="221">
        <v>0</v>
      </c>
      <c r="BQ73" s="221">
        <v>0</v>
      </c>
      <c r="BR73" s="221">
        <v>0</v>
      </c>
      <c r="BS73" s="221">
        <v>0</v>
      </c>
      <c r="BT73" s="221">
        <v>0</v>
      </c>
      <c r="BU73" s="221">
        <v>0</v>
      </c>
      <c r="BV73" s="221">
        <v>0</v>
      </c>
      <c r="BW73" s="222">
        <v>11484</v>
      </c>
      <c r="BX73" s="222">
        <v>0</v>
      </c>
      <c r="BY73" s="222">
        <v>0</v>
      </c>
      <c r="BZ73" s="222">
        <v>0</v>
      </c>
      <c r="CA73" s="222">
        <v>0</v>
      </c>
      <c r="CB73" s="222">
        <v>0</v>
      </c>
      <c r="CC73" s="222">
        <v>0</v>
      </c>
      <c r="CD73" s="222">
        <v>0</v>
      </c>
      <c r="CE73" s="222">
        <v>0</v>
      </c>
      <c r="CF73" s="222">
        <v>0</v>
      </c>
      <c r="CG73" s="222">
        <v>0</v>
      </c>
      <c r="CH73" s="222">
        <v>0</v>
      </c>
      <c r="CI73" s="222">
        <v>0</v>
      </c>
      <c r="CJ73" s="223">
        <v>5009</v>
      </c>
      <c r="CK73" s="223">
        <v>0</v>
      </c>
      <c r="CL73" s="223">
        <v>0</v>
      </c>
      <c r="CM73" s="223">
        <v>0</v>
      </c>
      <c r="CN73" s="223">
        <v>0</v>
      </c>
      <c r="CO73" s="223">
        <v>0</v>
      </c>
      <c r="CP73" s="223">
        <v>0</v>
      </c>
      <c r="CQ73" s="223">
        <v>0</v>
      </c>
      <c r="CR73" s="223">
        <v>0</v>
      </c>
      <c r="CS73" s="223">
        <v>0</v>
      </c>
      <c r="CT73" s="223">
        <v>0</v>
      </c>
      <c r="CU73" s="223">
        <v>0</v>
      </c>
      <c r="CV73" s="223">
        <v>0</v>
      </c>
      <c r="CW73" s="224">
        <v>0</v>
      </c>
      <c r="CX73" s="224">
        <v>0</v>
      </c>
      <c r="CY73" s="224">
        <v>0</v>
      </c>
      <c r="CZ73" s="224">
        <v>0</v>
      </c>
      <c r="DA73" s="224">
        <v>0</v>
      </c>
      <c r="DB73" s="224">
        <v>0</v>
      </c>
      <c r="DC73" s="224">
        <v>0</v>
      </c>
      <c r="DD73" s="224">
        <v>0</v>
      </c>
      <c r="DE73" s="224">
        <v>0</v>
      </c>
      <c r="DF73" s="224">
        <v>0</v>
      </c>
      <c r="DG73" s="224">
        <v>0</v>
      </c>
      <c r="DH73" s="224">
        <v>0</v>
      </c>
      <c r="DI73" s="224">
        <v>0</v>
      </c>
      <c r="DJ73" s="225">
        <v>4594</v>
      </c>
      <c r="DK73" s="225">
        <v>0</v>
      </c>
      <c r="DL73" s="225">
        <v>0</v>
      </c>
      <c r="DM73" s="225">
        <v>0</v>
      </c>
      <c r="DN73" s="225">
        <v>0</v>
      </c>
      <c r="DO73" s="225">
        <v>0</v>
      </c>
      <c r="DP73" s="225">
        <v>0</v>
      </c>
      <c r="DQ73" s="225">
        <v>0</v>
      </c>
      <c r="DR73" s="225">
        <v>0</v>
      </c>
      <c r="DS73" s="225">
        <v>0</v>
      </c>
      <c r="DT73" s="225">
        <v>0</v>
      </c>
      <c r="DU73" s="225">
        <v>0</v>
      </c>
      <c r="DV73" s="225">
        <v>0</v>
      </c>
      <c r="DW73" s="226">
        <v>17563</v>
      </c>
      <c r="DX73" s="226">
        <v>5129</v>
      </c>
      <c r="DY73" s="226">
        <v>5804</v>
      </c>
      <c r="DZ73" s="226">
        <v>0</v>
      </c>
      <c r="EA73" s="226">
        <v>0</v>
      </c>
      <c r="EB73" s="226">
        <v>0</v>
      </c>
      <c r="EC73" s="226">
        <v>7125</v>
      </c>
      <c r="ED73" s="226">
        <v>0</v>
      </c>
      <c r="EE73" s="226">
        <v>26787</v>
      </c>
      <c r="EF73" s="226">
        <v>9787</v>
      </c>
      <c r="EG73" s="226">
        <v>0</v>
      </c>
      <c r="EH73" s="226">
        <v>0</v>
      </c>
      <c r="EI73" s="226">
        <v>0</v>
      </c>
      <c r="EJ73" s="227">
        <v>6995</v>
      </c>
      <c r="EK73" s="227">
        <v>7001</v>
      </c>
      <c r="EL73" s="227">
        <v>0</v>
      </c>
      <c r="EM73" s="227">
        <v>0</v>
      </c>
      <c r="EN73" s="227">
        <v>0</v>
      </c>
      <c r="EO73" s="227">
        <v>0</v>
      </c>
      <c r="EP73" s="227">
        <v>0</v>
      </c>
      <c r="EQ73" s="227">
        <v>0</v>
      </c>
      <c r="ER73" s="227">
        <v>0</v>
      </c>
      <c r="ES73" s="227">
        <v>0</v>
      </c>
      <c r="ET73" s="227">
        <v>0</v>
      </c>
      <c r="EU73" s="227">
        <v>0</v>
      </c>
      <c r="EV73" s="227">
        <v>0</v>
      </c>
      <c r="EW73" s="228">
        <v>0</v>
      </c>
      <c r="EX73" s="228">
        <v>0</v>
      </c>
      <c r="EY73" s="228">
        <v>1482</v>
      </c>
      <c r="EZ73" s="228">
        <v>0</v>
      </c>
      <c r="FA73" s="228">
        <v>0</v>
      </c>
      <c r="FB73" s="228">
        <v>0</v>
      </c>
      <c r="FC73" s="228">
        <v>0</v>
      </c>
      <c r="FD73" s="228">
        <v>0</v>
      </c>
      <c r="FE73" s="228">
        <v>0</v>
      </c>
      <c r="FF73" s="228">
        <v>0</v>
      </c>
      <c r="FG73" s="228">
        <v>0</v>
      </c>
      <c r="FH73" s="228">
        <v>0</v>
      </c>
      <c r="FI73" s="228">
        <v>0</v>
      </c>
      <c r="FJ73" s="229">
        <v>15580</v>
      </c>
      <c r="FK73" s="229">
        <v>0</v>
      </c>
      <c r="FL73" s="229">
        <v>0</v>
      </c>
      <c r="FM73" s="229">
        <v>0</v>
      </c>
      <c r="FN73" s="229">
        <v>0</v>
      </c>
      <c r="FO73" s="229">
        <v>0</v>
      </c>
      <c r="FP73" s="229">
        <v>0</v>
      </c>
      <c r="FQ73" s="229">
        <v>0</v>
      </c>
      <c r="FR73" s="229">
        <v>0</v>
      </c>
      <c r="FS73" s="229">
        <v>0</v>
      </c>
      <c r="FT73" s="229">
        <v>0</v>
      </c>
      <c r="FU73" s="229">
        <v>0</v>
      </c>
      <c r="FV73" s="229">
        <v>0</v>
      </c>
      <c r="FW73" s="230">
        <v>10676</v>
      </c>
      <c r="FX73" s="230">
        <v>0</v>
      </c>
      <c r="FY73" s="230">
        <v>8827</v>
      </c>
      <c r="FZ73" s="230">
        <v>3593</v>
      </c>
      <c r="GA73" s="230">
        <v>0</v>
      </c>
      <c r="GB73" s="230">
        <v>0</v>
      </c>
      <c r="GC73" s="230">
        <v>0</v>
      </c>
      <c r="GD73" s="230">
        <v>0</v>
      </c>
      <c r="GE73" s="230">
        <v>0</v>
      </c>
      <c r="GF73" s="230">
        <v>0</v>
      </c>
      <c r="GG73" s="230">
        <v>0</v>
      </c>
      <c r="GH73" s="230">
        <v>0</v>
      </c>
      <c r="GI73" s="230">
        <v>0</v>
      </c>
      <c r="GJ73" s="231">
        <v>0</v>
      </c>
      <c r="GK73" s="231">
        <v>0</v>
      </c>
      <c r="GL73" s="231">
        <v>0</v>
      </c>
      <c r="GM73" s="231">
        <v>0</v>
      </c>
      <c r="GN73" s="231">
        <v>0</v>
      </c>
      <c r="GO73" s="231">
        <v>0</v>
      </c>
      <c r="GP73" s="231">
        <v>0</v>
      </c>
      <c r="GQ73" s="231">
        <v>0</v>
      </c>
      <c r="GR73" s="231">
        <v>0</v>
      </c>
      <c r="GS73" s="231">
        <v>0</v>
      </c>
      <c r="GT73" s="231">
        <v>0</v>
      </c>
      <c r="GU73" s="231">
        <v>0</v>
      </c>
      <c r="GV73" s="231">
        <v>0</v>
      </c>
      <c r="GW73" s="232">
        <v>8081</v>
      </c>
      <c r="GX73" s="232">
        <v>0</v>
      </c>
      <c r="GY73" s="232">
        <v>0</v>
      </c>
      <c r="GZ73" s="232">
        <v>0</v>
      </c>
      <c r="HA73" s="232">
        <v>0</v>
      </c>
      <c r="HB73" s="232">
        <v>0</v>
      </c>
      <c r="HC73" s="232">
        <v>0</v>
      </c>
      <c r="HD73" s="232">
        <v>0</v>
      </c>
      <c r="HE73" s="232">
        <v>0</v>
      </c>
      <c r="HF73" s="232">
        <v>0</v>
      </c>
      <c r="HG73" s="232">
        <v>0</v>
      </c>
      <c r="HH73" s="232">
        <v>0</v>
      </c>
      <c r="HI73" s="232">
        <v>0</v>
      </c>
      <c r="HJ73" s="233">
        <v>26167</v>
      </c>
      <c r="HK73" s="233">
        <v>0</v>
      </c>
      <c r="HL73" s="233">
        <v>0</v>
      </c>
      <c r="HM73" s="233">
        <v>0</v>
      </c>
      <c r="HN73" s="233">
        <v>28055</v>
      </c>
      <c r="HO73" s="233">
        <v>0</v>
      </c>
      <c r="HP73" s="233">
        <v>0</v>
      </c>
      <c r="HQ73" s="233">
        <v>0</v>
      </c>
      <c r="HR73" s="233">
        <v>0</v>
      </c>
      <c r="HS73" s="233">
        <v>0</v>
      </c>
      <c r="HT73" s="233">
        <v>0</v>
      </c>
      <c r="HU73" s="233">
        <v>0</v>
      </c>
      <c r="HV73" s="233">
        <v>0</v>
      </c>
      <c r="HW73" s="234">
        <v>8627</v>
      </c>
      <c r="HX73" s="234">
        <v>3601</v>
      </c>
      <c r="HY73" s="234">
        <v>0</v>
      </c>
      <c r="HZ73" s="234">
        <v>0</v>
      </c>
      <c r="IA73" s="234">
        <v>0</v>
      </c>
      <c r="IB73" s="234">
        <v>0</v>
      </c>
      <c r="IC73" s="234">
        <v>0</v>
      </c>
      <c r="ID73" s="234">
        <v>0</v>
      </c>
      <c r="IE73" s="234">
        <v>0</v>
      </c>
      <c r="IF73" s="234">
        <v>0</v>
      </c>
      <c r="IG73" s="234">
        <v>0</v>
      </c>
      <c r="IH73" s="234">
        <v>0</v>
      </c>
      <c r="II73" s="234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6">
        <v>15050</v>
      </c>
      <c r="IX73" s="236">
        <v>0</v>
      </c>
      <c r="IY73" s="236">
        <v>0</v>
      </c>
      <c r="IZ73" s="236">
        <v>0</v>
      </c>
      <c r="JA73" s="236">
        <v>0</v>
      </c>
      <c r="JB73" s="236">
        <v>0</v>
      </c>
      <c r="JC73" s="236">
        <v>0</v>
      </c>
      <c r="JD73" s="236">
        <v>0</v>
      </c>
      <c r="JE73" s="236">
        <v>0</v>
      </c>
      <c r="JF73" s="236">
        <v>0</v>
      </c>
      <c r="JG73" s="236">
        <v>0</v>
      </c>
      <c r="JH73" s="236">
        <v>0</v>
      </c>
      <c r="JI73" s="236">
        <v>0</v>
      </c>
      <c r="JJ73" s="237">
        <v>5934</v>
      </c>
      <c r="JK73" s="237">
        <v>0</v>
      </c>
      <c r="JL73" s="237">
        <v>0</v>
      </c>
      <c r="JM73" s="237">
        <v>0</v>
      </c>
      <c r="JN73" s="237">
        <v>0</v>
      </c>
      <c r="JO73" s="237">
        <v>0</v>
      </c>
      <c r="JP73" s="237">
        <v>0</v>
      </c>
      <c r="JQ73" s="237">
        <v>0</v>
      </c>
      <c r="JR73" s="237">
        <v>0</v>
      </c>
      <c r="JS73" s="237">
        <v>0</v>
      </c>
      <c r="JT73" s="237">
        <v>0</v>
      </c>
      <c r="JU73" s="237">
        <v>0</v>
      </c>
      <c r="JV73" s="237">
        <v>0</v>
      </c>
      <c r="JW73" s="238">
        <v>93610</v>
      </c>
      <c r="JX73" s="238">
        <v>24442</v>
      </c>
      <c r="JY73" s="238">
        <v>28295</v>
      </c>
      <c r="JZ73" s="238">
        <v>0</v>
      </c>
      <c r="KA73" s="238">
        <v>9081</v>
      </c>
      <c r="KB73" s="238">
        <v>0</v>
      </c>
      <c r="KC73" s="238">
        <v>0</v>
      </c>
      <c r="KD73" s="238">
        <v>0</v>
      </c>
      <c r="KE73" s="238">
        <v>2468</v>
      </c>
      <c r="KF73" s="238">
        <v>1313</v>
      </c>
      <c r="KG73" s="238">
        <v>9391</v>
      </c>
      <c r="KH73" s="238">
        <v>0</v>
      </c>
      <c r="KI73" s="238">
        <v>20530</v>
      </c>
      <c r="KJ73" s="250">
        <v>671073</v>
      </c>
      <c r="KK73" s="250">
        <v>125719</v>
      </c>
      <c r="KL73" s="250">
        <v>185426</v>
      </c>
      <c r="KM73" s="250">
        <v>65997</v>
      </c>
      <c r="KN73" s="250">
        <v>58266</v>
      </c>
      <c r="KO73" s="250">
        <v>47597</v>
      </c>
      <c r="KP73" s="250">
        <v>100726</v>
      </c>
      <c r="KQ73" s="250">
        <v>0</v>
      </c>
      <c r="KR73" s="250">
        <v>42487</v>
      </c>
      <c r="KS73" s="250">
        <v>9015</v>
      </c>
      <c r="KT73" s="250">
        <v>105588</v>
      </c>
      <c r="KU73" s="250">
        <v>83811</v>
      </c>
      <c r="KV73" s="250">
        <v>21475</v>
      </c>
      <c r="KW73" s="250">
        <v>0</v>
      </c>
      <c r="KX73" s="244">
        <v>343260</v>
      </c>
      <c r="KY73" s="244">
        <v>77538</v>
      </c>
      <c r="KZ73" s="244">
        <v>124668</v>
      </c>
      <c r="LA73" s="244">
        <v>68146</v>
      </c>
      <c r="LB73" s="244">
        <v>64289</v>
      </c>
      <c r="LC73" s="244">
        <v>67530</v>
      </c>
      <c r="LD73" s="244">
        <v>18650</v>
      </c>
      <c r="LE73" s="244">
        <v>30433</v>
      </c>
      <c r="LF73" s="244">
        <v>0</v>
      </c>
      <c r="LG73" s="244">
        <v>9474</v>
      </c>
      <c r="LH73" s="244">
        <v>0</v>
      </c>
      <c r="LI73" s="244">
        <v>0</v>
      </c>
      <c r="LJ73" s="244">
        <v>405146</v>
      </c>
      <c r="LK73" s="244">
        <v>6798</v>
      </c>
      <c r="LL73" s="244">
        <v>115371</v>
      </c>
      <c r="LM73" s="244">
        <v>192873</v>
      </c>
      <c r="LN73" s="244">
        <v>5224</v>
      </c>
      <c r="LO73" s="244">
        <v>167549</v>
      </c>
    </row>
    <row r="74" spans="1:327" ht="15" x14ac:dyDescent="0.25">
      <c r="A74" s="128" t="s">
        <v>109</v>
      </c>
      <c r="B74" s="241">
        <v>1689859</v>
      </c>
      <c r="C74" s="244">
        <v>1191941</v>
      </c>
      <c r="D74" s="241">
        <v>945126</v>
      </c>
      <c r="E74" s="241">
        <v>239077</v>
      </c>
      <c r="F74" s="241">
        <v>441628</v>
      </c>
      <c r="G74" s="241">
        <v>383480</v>
      </c>
      <c r="H74" s="241">
        <v>334150</v>
      </c>
      <c r="I74" s="241">
        <v>24593</v>
      </c>
      <c r="J74" s="241">
        <v>627336</v>
      </c>
      <c r="K74" s="241">
        <v>30149</v>
      </c>
      <c r="L74" s="241">
        <v>103735</v>
      </c>
      <c r="M74" s="241">
        <v>397404</v>
      </c>
      <c r="N74" s="241">
        <v>269492</v>
      </c>
      <c r="O74" s="241">
        <v>5823</v>
      </c>
      <c r="P74" s="241">
        <v>440889</v>
      </c>
      <c r="Q74" s="241">
        <v>39442</v>
      </c>
      <c r="R74" s="241">
        <v>224490</v>
      </c>
      <c r="S74" s="241">
        <v>239284</v>
      </c>
      <c r="T74" s="241">
        <v>71662</v>
      </c>
      <c r="U74" s="241">
        <v>0</v>
      </c>
      <c r="V74" s="217">
        <v>429732</v>
      </c>
      <c r="W74" s="218">
        <v>74382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9">
        <v>42383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 s="219">
        <v>0</v>
      </c>
      <c r="AV74" s="219">
        <v>0</v>
      </c>
      <c r="AW74" s="220">
        <v>7069</v>
      </c>
      <c r="AX74" s="220">
        <v>0</v>
      </c>
      <c r="AY74" s="220">
        <v>0</v>
      </c>
      <c r="AZ74" s="220">
        <v>8370</v>
      </c>
      <c r="BA74" s="220">
        <v>4749</v>
      </c>
      <c r="BB74" s="220">
        <v>3545</v>
      </c>
      <c r="BC74" s="220">
        <v>0</v>
      </c>
      <c r="BD74" s="220">
        <v>0</v>
      </c>
      <c r="BE74" s="220">
        <v>4697</v>
      </c>
      <c r="BF74" s="220">
        <v>0</v>
      </c>
      <c r="BG74" s="220">
        <v>3402</v>
      </c>
      <c r="BH74" s="220">
        <v>0</v>
      </c>
      <c r="BI74" s="220">
        <v>0</v>
      </c>
      <c r="BJ74" s="221">
        <v>0</v>
      </c>
      <c r="BK74" s="221">
        <v>0</v>
      </c>
      <c r="BL74" s="221">
        <v>0</v>
      </c>
      <c r="BM74" s="221">
        <v>0</v>
      </c>
      <c r="BN74" s="221">
        <v>3711</v>
      </c>
      <c r="BO74" s="221">
        <v>0</v>
      </c>
      <c r="BP74" s="221">
        <v>0</v>
      </c>
      <c r="BQ74" s="221">
        <v>0</v>
      </c>
      <c r="BR74" s="221">
        <v>0</v>
      </c>
      <c r="BS74" s="221">
        <v>0</v>
      </c>
      <c r="BT74" s="221">
        <v>0</v>
      </c>
      <c r="BU74" s="221">
        <v>0</v>
      </c>
      <c r="BV74" s="221">
        <v>0</v>
      </c>
      <c r="BW74" s="222">
        <v>4999</v>
      </c>
      <c r="BX74" s="222">
        <v>0</v>
      </c>
      <c r="BY74" s="222">
        <v>0</v>
      </c>
      <c r="BZ74" s="222">
        <v>0</v>
      </c>
      <c r="CA74" s="222">
        <v>0</v>
      </c>
      <c r="CB74" s="222">
        <v>0</v>
      </c>
      <c r="CC74" s="222">
        <v>0</v>
      </c>
      <c r="CD74" s="222">
        <v>0</v>
      </c>
      <c r="CE74" s="222">
        <v>0</v>
      </c>
      <c r="CF74" s="222">
        <v>0</v>
      </c>
      <c r="CG74" s="222">
        <v>0</v>
      </c>
      <c r="CH74" s="222">
        <v>0</v>
      </c>
      <c r="CI74" s="222">
        <v>0</v>
      </c>
      <c r="CJ74" s="223">
        <v>16542</v>
      </c>
      <c r="CK74" s="223">
        <v>0</v>
      </c>
      <c r="CL74" s="223">
        <v>3705</v>
      </c>
      <c r="CM74" s="223">
        <v>0</v>
      </c>
      <c r="CN74" s="223">
        <v>0</v>
      </c>
      <c r="CO74" s="223">
        <v>0</v>
      </c>
      <c r="CP74" s="223">
        <v>0</v>
      </c>
      <c r="CQ74" s="223">
        <v>0</v>
      </c>
      <c r="CR74" s="223">
        <v>0</v>
      </c>
      <c r="CS74" s="223">
        <v>0</v>
      </c>
      <c r="CT74" s="223">
        <v>0</v>
      </c>
      <c r="CU74" s="223">
        <v>0</v>
      </c>
      <c r="CV74" s="223">
        <v>0</v>
      </c>
      <c r="CW74" s="224">
        <v>0</v>
      </c>
      <c r="CX74" s="224">
        <v>0</v>
      </c>
      <c r="CY74" s="224">
        <v>0</v>
      </c>
      <c r="CZ74" s="224">
        <v>0</v>
      </c>
      <c r="DA74" s="224">
        <v>0</v>
      </c>
      <c r="DB74" s="224">
        <v>0</v>
      </c>
      <c r="DC74" s="224">
        <v>0</v>
      </c>
      <c r="DD74" s="224">
        <v>0</v>
      </c>
      <c r="DE74" s="224">
        <v>0</v>
      </c>
      <c r="DF74" s="224">
        <v>0</v>
      </c>
      <c r="DG74" s="224">
        <v>0</v>
      </c>
      <c r="DH74" s="224">
        <v>0</v>
      </c>
      <c r="DI74" s="224">
        <v>0</v>
      </c>
      <c r="DJ74" s="225">
        <v>9129</v>
      </c>
      <c r="DK74" s="225">
        <v>0</v>
      </c>
      <c r="DL74" s="225">
        <v>2812</v>
      </c>
      <c r="DM74" s="225">
        <v>0</v>
      </c>
      <c r="DN74" s="225">
        <v>0</v>
      </c>
      <c r="DO74" s="225">
        <v>0</v>
      </c>
      <c r="DP74" s="225">
        <v>0</v>
      </c>
      <c r="DQ74" s="225">
        <v>0</v>
      </c>
      <c r="DR74" s="225">
        <v>0</v>
      </c>
      <c r="DS74" s="225">
        <v>0</v>
      </c>
      <c r="DT74" s="225">
        <v>0</v>
      </c>
      <c r="DU74" s="225">
        <v>0</v>
      </c>
      <c r="DV74" s="225">
        <v>0</v>
      </c>
      <c r="DW74" s="226">
        <v>25985</v>
      </c>
      <c r="DX74" s="226">
        <v>0</v>
      </c>
      <c r="DY74" s="226">
        <v>0</v>
      </c>
      <c r="DZ74" s="226">
        <v>9195</v>
      </c>
      <c r="EA74" s="226">
        <v>0</v>
      </c>
      <c r="EB74" s="226">
        <v>0</v>
      </c>
      <c r="EC74" s="226">
        <v>7760</v>
      </c>
      <c r="ED74" s="226">
        <v>0</v>
      </c>
      <c r="EE74" s="226">
        <v>3527</v>
      </c>
      <c r="EF74" s="226">
        <v>0</v>
      </c>
      <c r="EG74" s="226">
        <v>0</v>
      </c>
      <c r="EH74" s="226">
        <v>0</v>
      </c>
      <c r="EI74" s="226">
        <v>0</v>
      </c>
      <c r="EJ74" s="227">
        <v>12862</v>
      </c>
      <c r="EK74" s="227">
        <v>0</v>
      </c>
      <c r="EL74" s="227">
        <v>0</v>
      </c>
      <c r="EM74" s="227">
        <v>0</v>
      </c>
      <c r="EN74" s="227">
        <v>0</v>
      </c>
      <c r="EO74" s="227">
        <v>0</v>
      </c>
      <c r="EP74" s="227">
        <v>0</v>
      </c>
      <c r="EQ74" s="227">
        <v>0</v>
      </c>
      <c r="ER74" s="227">
        <v>0</v>
      </c>
      <c r="ES74" s="227">
        <v>0</v>
      </c>
      <c r="ET74" s="227">
        <v>0</v>
      </c>
      <c r="EU74" s="227">
        <v>0</v>
      </c>
      <c r="EV74" s="227">
        <v>0</v>
      </c>
      <c r="EW74" s="228">
        <v>0</v>
      </c>
      <c r="EX74" s="228">
        <v>0</v>
      </c>
      <c r="EY74" s="228">
        <v>0</v>
      </c>
      <c r="EZ74" s="228">
        <v>0</v>
      </c>
      <c r="FA74" s="228">
        <v>0</v>
      </c>
      <c r="FB74" s="228">
        <v>0</v>
      </c>
      <c r="FC74" s="228">
        <v>0</v>
      </c>
      <c r="FD74" s="228">
        <v>0</v>
      </c>
      <c r="FE74" s="228">
        <v>0</v>
      </c>
      <c r="FF74" s="228">
        <v>0</v>
      </c>
      <c r="FG74" s="228">
        <v>0</v>
      </c>
      <c r="FH74" s="228">
        <v>0</v>
      </c>
      <c r="FI74" s="228">
        <v>0</v>
      </c>
      <c r="FJ74" s="229">
        <v>10072</v>
      </c>
      <c r="FK74" s="229">
        <v>0</v>
      </c>
      <c r="FL74" s="229">
        <v>0</v>
      </c>
      <c r="FM74" s="229">
        <v>0</v>
      </c>
      <c r="FN74" s="229">
        <v>0</v>
      </c>
      <c r="FO74" s="229">
        <v>0</v>
      </c>
      <c r="FP74" s="229">
        <v>0</v>
      </c>
      <c r="FQ74" s="229">
        <v>0</v>
      </c>
      <c r="FR74" s="229">
        <v>6125</v>
      </c>
      <c r="FS74" s="229">
        <v>0</v>
      </c>
      <c r="FT74" s="229">
        <v>0</v>
      </c>
      <c r="FU74" s="229">
        <v>0</v>
      </c>
      <c r="FV74" s="229">
        <v>0</v>
      </c>
      <c r="FW74" s="230">
        <v>0</v>
      </c>
      <c r="FX74" s="230">
        <v>0</v>
      </c>
      <c r="FY74" s="230">
        <v>0</v>
      </c>
      <c r="FZ74" s="230">
        <v>0</v>
      </c>
      <c r="GA74" s="230">
        <v>0</v>
      </c>
      <c r="GB74" s="230">
        <v>0</v>
      </c>
      <c r="GC74" s="230">
        <v>0</v>
      </c>
      <c r="GD74" s="230">
        <v>0</v>
      </c>
      <c r="GE74" s="230">
        <v>0</v>
      </c>
      <c r="GF74" s="230">
        <v>0</v>
      </c>
      <c r="GG74" s="230">
        <v>0</v>
      </c>
      <c r="GH74" s="230">
        <v>0</v>
      </c>
      <c r="GI74" s="230">
        <v>0</v>
      </c>
      <c r="GJ74" s="231">
        <v>7069</v>
      </c>
      <c r="GK74" s="231">
        <v>0</v>
      </c>
      <c r="GL74" s="231">
        <v>0</v>
      </c>
      <c r="GM74" s="231">
        <v>5926</v>
      </c>
      <c r="GN74" s="231">
        <v>0</v>
      </c>
      <c r="GO74" s="231">
        <v>0</v>
      </c>
      <c r="GP74" s="231">
        <v>0</v>
      </c>
      <c r="GQ74" s="231">
        <v>0</v>
      </c>
      <c r="GR74" s="231">
        <v>0</v>
      </c>
      <c r="GS74" s="231">
        <v>0</v>
      </c>
      <c r="GT74" s="231">
        <v>0</v>
      </c>
      <c r="GU74" s="231">
        <v>0</v>
      </c>
      <c r="GV74" s="231">
        <v>0</v>
      </c>
      <c r="GW74" s="232">
        <v>0</v>
      </c>
      <c r="GX74" s="232">
        <v>0</v>
      </c>
      <c r="GY74" s="232">
        <v>0</v>
      </c>
      <c r="GZ74" s="232">
        <v>0</v>
      </c>
      <c r="HA74" s="232">
        <v>0</v>
      </c>
      <c r="HB74" s="232">
        <v>0</v>
      </c>
      <c r="HC74" s="232">
        <v>0</v>
      </c>
      <c r="HD74" s="232">
        <v>0</v>
      </c>
      <c r="HE74" s="232">
        <v>0</v>
      </c>
      <c r="HF74" s="232">
        <v>0</v>
      </c>
      <c r="HG74" s="232">
        <v>0</v>
      </c>
      <c r="HH74" s="232">
        <v>0</v>
      </c>
      <c r="HI74" s="232">
        <v>0</v>
      </c>
      <c r="HJ74" s="233">
        <v>67243</v>
      </c>
      <c r="HK74" s="233">
        <v>0</v>
      </c>
      <c r="HL74" s="233">
        <v>5913</v>
      </c>
      <c r="HM74" s="233">
        <v>7392</v>
      </c>
      <c r="HN74" s="233">
        <v>24108</v>
      </c>
      <c r="HO74" s="233">
        <v>0</v>
      </c>
      <c r="HP74" s="233">
        <v>0</v>
      </c>
      <c r="HQ74" s="233">
        <v>0</v>
      </c>
      <c r="HR74" s="233">
        <v>5343</v>
      </c>
      <c r="HS74" s="233">
        <v>0</v>
      </c>
      <c r="HT74" s="233">
        <v>0</v>
      </c>
      <c r="HU74" s="233">
        <v>0</v>
      </c>
      <c r="HV74" s="233">
        <v>0</v>
      </c>
      <c r="HW74" s="234">
        <v>15004</v>
      </c>
      <c r="HX74" s="234">
        <v>0</v>
      </c>
      <c r="HY74" s="234">
        <v>0</v>
      </c>
      <c r="HZ74" s="234">
        <v>0</v>
      </c>
      <c r="IA74" s="234">
        <v>0</v>
      </c>
      <c r="IB74" s="234">
        <v>0</v>
      </c>
      <c r="IC74" s="234">
        <v>0</v>
      </c>
      <c r="ID74" s="234">
        <v>0</v>
      </c>
      <c r="IE74" s="234">
        <v>0</v>
      </c>
      <c r="IF74" s="234">
        <v>0</v>
      </c>
      <c r="IG74" s="234">
        <v>0</v>
      </c>
      <c r="IH74" s="234">
        <v>0</v>
      </c>
      <c r="II74" s="234">
        <v>0</v>
      </c>
      <c r="IJ74" s="235">
        <v>4371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6">
        <v>7972</v>
      </c>
      <c r="IX74" s="236">
        <v>5634</v>
      </c>
      <c r="IY74" s="236">
        <v>0</v>
      </c>
      <c r="IZ74" s="236">
        <v>8012</v>
      </c>
      <c r="JA74" s="236">
        <v>0</v>
      </c>
      <c r="JB74" s="236">
        <v>0</v>
      </c>
      <c r="JC74" s="236">
        <v>0</v>
      </c>
      <c r="JD74" s="236">
        <v>0</v>
      </c>
      <c r="JE74" s="236">
        <v>0</v>
      </c>
      <c r="JF74" s="236">
        <v>0</v>
      </c>
      <c r="JG74" s="236">
        <v>0</v>
      </c>
      <c r="JH74" s="236">
        <v>0</v>
      </c>
      <c r="JI74" s="236">
        <v>0</v>
      </c>
      <c r="JJ74" s="237">
        <v>32130</v>
      </c>
      <c r="JK74" s="237">
        <v>5472</v>
      </c>
      <c r="JL74" s="237">
        <v>0</v>
      </c>
      <c r="JM74" s="237">
        <v>7029</v>
      </c>
      <c r="JN74" s="237">
        <v>0</v>
      </c>
      <c r="JO74" s="237">
        <v>0</v>
      </c>
      <c r="JP74" s="237">
        <v>0</v>
      </c>
      <c r="JQ74" s="237">
        <v>0</v>
      </c>
      <c r="JR74" s="237">
        <v>0</v>
      </c>
      <c r="JS74" s="237">
        <v>0</v>
      </c>
      <c r="JT74" s="237">
        <v>0</v>
      </c>
      <c r="JU74" s="237">
        <v>0</v>
      </c>
      <c r="JV74" s="237">
        <v>0</v>
      </c>
      <c r="JW74" s="238">
        <v>118178</v>
      </c>
      <c r="JX74" s="238">
        <v>4371</v>
      </c>
      <c r="JY74" s="238">
        <v>0</v>
      </c>
      <c r="JZ74" s="238">
        <v>8373</v>
      </c>
      <c r="KA74" s="238">
        <v>0</v>
      </c>
      <c r="KB74" s="238">
        <v>9965</v>
      </c>
      <c r="KC74" s="238">
        <v>0</v>
      </c>
      <c r="KD74" s="238">
        <v>0</v>
      </c>
      <c r="KE74" s="238">
        <v>0</v>
      </c>
      <c r="KF74" s="238">
        <v>0</v>
      </c>
      <c r="KG74" s="238">
        <v>1733</v>
      </c>
      <c r="KH74" s="238">
        <v>0</v>
      </c>
      <c r="KI74" s="238">
        <v>0</v>
      </c>
      <c r="KJ74" s="250">
        <v>630447</v>
      </c>
      <c r="KK74" s="250">
        <v>139330</v>
      </c>
      <c r="KL74" s="250">
        <v>234370</v>
      </c>
      <c r="KM74" s="250">
        <v>52091</v>
      </c>
      <c r="KN74" s="250">
        <v>36043</v>
      </c>
      <c r="KO74" s="250">
        <v>22680</v>
      </c>
      <c r="KP74" s="250">
        <v>183356</v>
      </c>
      <c r="KQ74" s="250">
        <v>0</v>
      </c>
      <c r="KR74" s="250">
        <v>34844</v>
      </c>
      <c r="KS74" s="250">
        <v>0</v>
      </c>
      <c r="KT74" s="250">
        <v>64876</v>
      </c>
      <c r="KU74" s="250">
        <v>51470</v>
      </c>
      <c r="KV74" s="250">
        <v>35681</v>
      </c>
      <c r="KW74" s="250">
        <v>0</v>
      </c>
      <c r="KX74" s="244">
        <v>354759</v>
      </c>
      <c r="KY74" s="244">
        <v>74035</v>
      </c>
      <c r="KZ74" s="244">
        <v>94592</v>
      </c>
      <c r="LA74" s="244">
        <v>55389</v>
      </c>
      <c r="LB74" s="244">
        <v>136035</v>
      </c>
      <c r="LC74" s="244">
        <v>75210</v>
      </c>
      <c r="LD74" s="244">
        <v>0</v>
      </c>
      <c r="LE74" s="244">
        <v>19258</v>
      </c>
      <c r="LF74" s="244">
        <v>8476</v>
      </c>
      <c r="LG74" s="244">
        <v>40609</v>
      </c>
      <c r="LH74" s="244">
        <v>0</v>
      </c>
      <c r="LI74" s="244">
        <v>0</v>
      </c>
      <c r="LJ74" s="244">
        <v>285895</v>
      </c>
      <c r="LK74" s="244">
        <v>0</v>
      </c>
      <c r="LL74" s="244">
        <v>37408</v>
      </c>
      <c r="LM74" s="244">
        <v>159553</v>
      </c>
      <c r="LN74" s="244">
        <v>13299</v>
      </c>
      <c r="LO74" s="244">
        <v>101523</v>
      </c>
    </row>
    <row r="75" spans="1:327" ht="15" x14ac:dyDescent="0.25">
      <c r="A75" s="128" t="s">
        <v>110</v>
      </c>
      <c r="B75" s="241">
        <v>2117388</v>
      </c>
      <c r="C75" s="244">
        <v>1795291</v>
      </c>
      <c r="D75" s="241">
        <v>1189562</v>
      </c>
      <c r="E75" s="241">
        <v>72913</v>
      </c>
      <c r="F75" s="241">
        <v>620655</v>
      </c>
      <c r="G75" s="241">
        <v>530337</v>
      </c>
      <c r="H75" s="241">
        <v>663881</v>
      </c>
      <c r="I75" s="241">
        <v>8707</v>
      </c>
      <c r="J75" s="241">
        <v>1265688</v>
      </c>
      <c r="K75" s="241">
        <v>28474</v>
      </c>
      <c r="L75" s="241">
        <v>422147</v>
      </c>
      <c r="M75" s="241">
        <v>486231</v>
      </c>
      <c r="N75" s="241">
        <v>968969</v>
      </c>
      <c r="O75" s="241">
        <v>0</v>
      </c>
      <c r="P75" s="241">
        <v>689913</v>
      </c>
      <c r="Q75" s="241">
        <v>6634</v>
      </c>
      <c r="R75" s="241">
        <v>210420</v>
      </c>
      <c r="S75" s="241">
        <v>206453</v>
      </c>
      <c r="T75" s="241">
        <v>473250</v>
      </c>
      <c r="U75" s="241">
        <v>0</v>
      </c>
      <c r="V75" s="217">
        <v>260354</v>
      </c>
      <c r="W75" s="218">
        <v>50290</v>
      </c>
      <c r="X75" s="218">
        <v>1162</v>
      </c>
      <c r="Y75" s="218">
        <v>0</v>
      </c>
      <c r="Z75" s="218">
        <v>1500</v>
      </c>
      <c r="AA75" s="218">
        <v>0</v>
      </c>
      <c r="AB75" s="218">
        <v>0</v>
      </c>
      <c r="AC75" s="218">
        <v>0</v>
      </c>
      <c r="AD75" s="218">
        <v>0</v>
      </c>
      <c r="AE75" s="218">
        <v>7391</v>
      </c>
      <c r="AF75" s="218">
        <v>0</v>
      </c>
      <c r="AG75" s="218">
        <v>0</v>
      </c>
      <c r="AH75" s="218">
        <v>0</v>
      </c>
      <c r="AI75" s="218">
        <v>0</v>
      </c>
      <c r="AJ75" s="219">
        <v>30637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 s="219">
        <v>0</v>
      </c>
      <c r="AV75" s="219">
        <v>0</v>
      </c>
      <c r="AW75" s="220">
        <v>7328</v>
      </c>
      <c r="AX75" s="220">
        <v>0</v>
      </c>
      <c r="AY75" s="220">
        <v>0</v>
      </c>
      <c r="AZ75" s="220">
        <v>8559</v>
      </c>
      <c r="BA75" s="220">
        <v>0</v>
      </c>
      <c r="BB75" s="220">
        <v>0</v>
      </c>
      <c r="BC75" s="220">
        <v>0</v>
      </c>
      <c r="BD75" s="220">
        <v>0</v>
      </c>
      <c r="BE75" s="220">
        <v>4870</v>
      </c>
      <c r="BF75" s="220">
        <v>0</v>
      </c>
      <c r="BG75" s="220">
        <v>0</v>
      </c>
      <c r="BH75" s="220">
        <v>0</v>
      </c>
      <c r="BI75" s="220">
        <v>0</v>
      </c>
      <c r="BJ75" s="221">
        <v>4518</v>
      </c>
      <c r="BK75" s="221">
        <v>0</v>
      </c>
      <c r="BL75" s="221">
        <v>0</v>
      </c>
      <c r="BM75" s="221">
        <v>0</v>
      </c>
      <c r="BN75" s="221">
        <v>3848</v>
      </c>
      <c r="BO75" s="221">
        <v>1180</v>
      </c>
      <c r="BP75" s="221">
        <v>0</v>
      </c>
      <c r="BQ75" s="221">
        <v>0</v>
      </c>
      <c r="BR75" s="221">
        <v>0</v>
      </c>
      <c r="BS75" s="221">
        <v>0</v>
      </c>
      <c r="BT75" s="221">
        <v>0</v>
      </c>
      <c r="BU75" s="221">
        <v>0</v>
      </c>
      <c r="BV75" s="221">
        <v>0</v>
      </c>
      <c r="BW75" s="222">
        <v>0</v>
      </c>
      <c r="BX75" s="222">
        <v>0</v>
      </c>
      <c r="BY75" s="222">
        <v>0</v>
      </c>
      <c r="BZ75" s="222">
        <v>0</v>
      </c>
      <c r="CA75" s="222">
        <v>0</v>
      </c>
      <c r="CB75" s="222">
        <v>0</v>
      </c>
      <c r="CC75" s="222">
        <v>0</v>
      </c>
      <c r="CD75" s="222">
        <v>0</v>
      </c>
      <c r="CE75" s="222">
        <v>0</v>
      </c>
      <c r="CF75" s="222">
        <v>0</v>
      </c>
      <c r="CG75" s="222">
        <v>0</v>
      </c>
      <c r="CH75" s="222">
        <v>0</v>
      </c>
      <c r="CI75" s="222">
        <v>0</v>
      </c>
      <c r="CJ75" s="223">
        <v>16193</v>
      </c>
      <c r="CK75" s="223">
        <v>0</v>
      </c>
      <c r="CL75" s="223">
        <v>3841</v>
      </c>
      <c r="CM75" s="223">
        <v>0</v>
      </c>
      <c r="CN75" s="223">
        <v>0</v>
      </c>
      <c r="CO75" s="223">
        <v>0</v>
      </c>
      <c r="CP75" s="223">
        <v>0</v>
      </c>
      <c r="CQ75" s="223">
        <v>0</v>
      </c>
      <c r="CR75" s="223">
        <v>0</v>
      </c>
      <c r="CS75" s="223">
        <v>0</v>
      </c>
      <c r="CT75" s="223">
        <v>0</v>
      </c>
      <c r="CU75" s="223">
        <v>0</v>
      </c>
      <c r="CV75" s="223">
        <v>0</v>
      </c>
      <c r="CW75" s="224">
        <v>5838</v>
      </c>
      <c r="CX75" s="224">
        <v>0</v>
      </c>
      <c r="CY75" s="224">
        <v>0</v>
      </c>
      <c r="CZ75" s="224">
        <v>0</v>
      </c>
      <c r="DA75" s="224">
        <v>0</v>
      </c>
      <c r="DB75" s="224">
        <v>0</v>
      </c>
      <c r="DC75" s="224">
        <v>0</v>
      </c>
      <c r="DD75" s="224">
        <v>0</v>
      </c>
      <c r="DE75" s="224">
        <v>0</v>
      </c>
      <c r="DF75" s="224">
        <v>0</v>
      </c>
      <c r="DG75" s="224">
        <v>0</v>
      </c>
      <c r="DH75" s="224">
        <v>0</v>
      </c>
      <c r="DI75" s="224">
        <v>0</v>
      </c>
      <c r="DJ75" s="225">
        <v>0</v>
      </c>
      <c r="DK75" s="225">
        <v>0</v>
      </c>
      <c r="DL75" s="225">
        <v>0</v>
      </c>
      <c r="DM75" s="225">
        <v>0</v>
      </c>
      <c r="DN75" s="225">
        <v>0</v>
      </c>
      <c r="DO75" s="225">
        <v>0</v>
      </c>
      <c r="DP75" s="225">
        <v>0</v>
      </c>
      <c r="DQ75" s="225">
        <v>0</v>
      </c>
      <c r="DR75" s="225">
        <v>0</v>
      </c>
      <c r="DS75" s="225">
        <v>0</v>
      </c>
      <c r="DT75" s="225">
        <v>0</v>
      </c>
      <c r="DU75" s="225">
        <v>0</v>
      </c>
      <c r="DV75" s="225">
        <v>0</v>
      </c>
      <c r="DW75" s="226">
        <v>0</v>
      </c>
      <c r="DX75" s="226">
        <v>0</v>
      </c>
      <c r="DY75" s="226">
        <v>0</v>
      </c>
      <c r="DZ75" s="226">
        <v>0</v>
      </c>
      <c r="EA75" s="226">
        <v>0</v>
      </c>
      <c r="EB75" s="226">
        <v>0</v>
      </c>
      <c r="EC75" s="226">
        <v>0</v>
      </c>
      <c r="ED75" s="226">
        <v>0</v>
      </c>
      <c r="EE75" s="226">
        <v>2958</v>
      </c>
      <c r="EF75" s="226">
        <v>0</v>
      </c>
      <c r="EG75" s="226">
        <v>0</v>
      </c>
      <c r="EH75" s="226">
        <v>0</v>
      </c>
      <c r="EI75" s="226">
        <v>0</v>
      </c>
      <c r="EJ75" s="227">
        <v>14422</v>
      </c>
      <c r="EK75" s="227">
        <v>0</v>
      </c>
      <c r="EL75" s="227">
        <v>0</v>
      </c>
      <c r="EM75" s="227">
        <v>0</v>
      </c>
      <c r="EN75" s="227">
        <v>0</v>
      </c>
      <c r="EO75" s="227">
        <v>0</v>
      </c>
      <c r="EP75" s="227">
        <v>0</v>
      </c>
      <c r="EQ75" s="227">
        <v>0</v>
      </c>
      <c r="ER75" s="227">
        <v>0</v>
      </c>
      <c r="ES75" s="227">
        <v>0</v>
      </c>
      <c r="ET75" s="227">
        <v>0</v>
      </c>
      <c r="EU75" s="227">
        <v>0</v>
      </c>
      <c r="EV75" s="227">
        <v>0</v>
      </c>
      <c r="EW75" s="228">
        <v>0</v>
      </c>
      <c r="EX75" s="228">
        <v>0</v>
      </c>
      <c r="EY75" s="228">
        <v>0</v>
      </c>
      <c r="EZ75" s="228">
        <v>0</v>
      </c>
      <c r="FA75" s="228">
        <v>0</v>
      </c>
      <c r="FB75" s="228">
        <v>0</v>
      </c>
      <c r="FC75" s="228">
        <v>0</v>
      </c>
      <c r="FD75" s="228">
        <v>0</v>
      </c>
      <c r="FE75" s="228">
        <v>0</v>
      </c>
      <c r="FF75" s="228">
        <v>0</v>
      </c>
      <c r="FG75" s="228">
        <v>0</v>
      </c>
      <c r="FH75" s="228">
        <v>0</v>
      </c>
      <c r="FI75" s="228">
        <v>0</v>
      </c>
      <c r="FJ75" s="229">
        <v>8275</v>
      </c>
      <c r="FK75" s="229">
        <v>0</v>
      </c>
      <c r="FL75" s="229">
        <v>0</v>
      </c>
      <c r="FM75" s="229">
        <v>0</v>
      </c>
      <c r="FN75" s="229">
        <v>0</v>
      </c>
      <c r="FO75" s="229">
        <v>0</v>
      </c>
      <c r="FP75" s="229">
        <v>0</v>
      </c>
      <c r="FQ75" s="229">
        <v>0</v>
      </c>
      <c r="FR75" s="229">
        <v>0</v>
      </c>
      <c r="FS75" s="229">
        <v>0</v>
      </c>
      <c r="FT75" s="229">
        <v>0</v>
      </c>
      <c r="FU75" s="229">
        <v>0</v>
      </c>
      <c r="FV75" s="229">
        <v>0</v>
      </c>
      <c r="FW75" s="230">
        <v>4311</v>
      </c>
      <c r="FX75" s="230">
        <v>1710</v>
      </c>
      <c r="FY75" s="230">
        <v>0</v>
      </c>
      <c r="FZ75" s="230">
        <v>0</v>
      </c>
      <c r="GA75" s="230">
        <v>3369</v>
      </c>
      <c r="GB75" s="230">
        <v>0</v>
      </c>
      <c r="GC75" s="230">
        <v>0</v>
      </c>
      <c r="GD75" s="230">
        <v>0</v>
      </c>
      <c r="GE75" s="230">
        <v>0</v>
      </c>
      <c r="GF75" s="230">
        <v>0</v>
      </c>
      <c r="GG75" s="230">
        <v>0</v>
      </c>
      <c r="GH75" s="230">
        <v>0</v>
      </c>
      <c r="GI75" s="230">
        <v>0</v>
      </c>
      <c r="GJ75" s="231">
        <v>0</v>
      </c>
      <c r="GK75" s="231">
        <v>0</v>
      </c>
      <c r="GL75" s="231">
        <v>0</v>
      </c>
      <c r="GM75" s="231">
        <v>0</v>
      </c>
      <c r="GN75" s="231">
        <v>0</v>
      </c>
      <c r="GO75" s="231">
        <v>0</v>
      </c>
      <c r="GP75" s="231">
        <v>0</v>
      </c>
      <c r="GQ75" s="231">
        <v>0</v>
      </c>
      <c r="GR75" s="231">
        <v>0</v>
      </c>
      <c r="GS75" s="231">
        <v>0</v>
      </c>
      <c r="GT75" s="231">
        <v>0</v>
      </c>
      <c r="GU75" s="231">
        <v>0</v>
      </c>
      <c r="GV75" s="231">
        <v>0</v>
      </c>
      <c r="GW75" s="232">
        <v>0</v>
      </c>
      <c r="GX75" s="232">
        <v>0</v>
      </c>
      <c r="GY75" s="232">
        <v>0</v>
      </c>
      <c r="GZ75" s="232">
        <v>0</v>
      </c>
      <c r="HA75" s="232">
        <v>0</v>
      </c>
      <c r="HB75" s="232">
        <v>0</v>
      </c>
      <c r="HC75" s="232">
        <v>0</v>
      </c>
      <c r="HD75" s="232">
        <v>0</v>
      </c>
      <c r="HE75" s="232">
        <v>0</v>
      </c>
      <c r="HF75" s="232">
        <v>0</v>
      </c>
      <c r="HG75" s="232">
        <v>0</v>
      </c>
      <c r="HH75" s="232">
        <v>0</v>
      </c>
      <c r="HI75" s="232">
        <v>0</v>
      </c>
      <c r="HJ75" s="233">
        <v>35937</v>
      </c>
      <c r="HK75" s="233">
        <v>5526</v>
      </c>
      <c r="HL75" s="233">
        <v>23904</v>
      </c>
      <c r="HM75" s="233">
        <v>0</v>
      </c>
      <c r="HN75" s="233">
        <v>11922</v>
      </c>
      <c r="HO75" s="233">
        <v>0</v>
      </c>
      <c r="HP75" s="233">
        <v>0</v>
      </c>
      <c r="HQ75" s="233">
        <v>0</v>
      </c>
      <c r="HR75" s="233">
        <v>0</v>
      </c>
      <c r="HS75" s="233">
        <v>0</v>
      </c>
      <c r="HT75" s="233">
        <v>0</v>
      </c>
      <c r="HU75" s="233">
        <v>0</v>
      </c>
      <c r="HV75" s="233">
        <v>6859</v>
      </c>
      <c r="HW75" s="234">
        <v>7749</v>
      </c>
      <c r="HX75" s="234">
        <v>0</v>
      </c>
      <c r="HY75" s="234">
        <v>0</v>
      </c>
      <c r="HZ75" s="234">
        <v>0</v>
      </c>
      <c r="IA75" s="234">
        <v>0</v>
      </c>
      <c r="IB75" s="234">
        <v>0</v>
      </c>
      <c r="IC75" s="234">
        <v>0</v>
      </c>
      <c r="ID75" s="234">
        <v>0</v>
      </c>
      <c r="IE75" s="234">
        <v>0</v>
      </c>
      <c r="IF75" s="234">
        <v>0</v>
      </c>
      <c r="IG75" s="234">
        <v>0</v>
      </c>
      <c r="IH75" s="234">
        <v>0</v>
      </c>
      <c r="II75" s="234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6">
        <v>10834</v>
      </c>
      <c r="IX75" s="236">
        <v>0</v>
      </c>
      <c r="IY75" s="236">
        <v>0</v>
      </c>
      <c r="IZ75" s="236">
        <v>0</v>
      </c>
      <c r="JA75" s="236">
        <v>0</v>
      </c>
      <c r="JB75" s="236">
        <v>0</v>
      </c>
      <c r="JC75" s="236">
        <v>0</v>
      </c>
      <c r="JD75" s="236">
        <v>0</v>
      </c>
      <c r="JE75" s="236">
        <v>0</v>
      </c>
      <c r="JF75" s="236">
        <v>0</v>
      </c>
      <c r="JG75" s="236">
        <v>0</v>
      </c>
      <c r="JH75" s="236">
        <v>0</v>
      </c>
      <c r="JI75" s="236">
        <v>0</v>
      </c>
      <c r="JJ75" s="237">
        <v>1495</v>
      </c>
      <c r="JK75" s="237">
        <v>0</v>
      </c>
      <c r="JL75" s="237">
        <v>0</v>
      </c>
      <c r="JM75" s="237">
        <v>0</v>
      </c>
      <c r="JN75" s="237">
        <v>0</v>
      </c>
      <c r="JO75" s="237">
        <v>0</v>
      </c>
      <c r="JP75" s="237">
        <v>0</v>
      </c>
      <c r="JQ75" s="237">
        <v>0</v>
      </c>
      <c r="JR75" s="237">
        <v>0</v>
      </c>
      <c r="JS75" s="237">
        <v>0</v>
      </c>
      <c r="JT75" s="237">
        <v>0</v>
      </c>
      <c r="JU75" s="237">
        <v>0</v>
      </c>
      <c r="JV75" s="237">
        <v>0</v>
      </c>
      <c r="JW75" s="238">
        <v>40292</v>
      </c>
      <c r="JX75" s="238">
        <v>0</v>
      </c>
      <c r="JY75" s="238">
        <v>0</v>
      </c>
      <c r="JZ75" s="238">
        <v>0</v>
      </c>
      <c r="KA75" s="238">
        <v>0</v>
      </c>
      <c r="KB75" s="238">
        <v>23664</v>
      </c>
      <c r="KC75" s="238">
        <v>0</v>
      </c>
      <c r="KD75" s="238">
        <v>0</v>
      </c>
      <c r="KE75" s="238">
        <v>0</v>
      </c>
      <c r="KF75" s="238">
        <v>1356</v>
      </c>
      <c r="KG75" s="238">
        <v>1760</v>
      </c>
      <c r="KH75" s="238">
        <v>0</v>
      </c>
      <c r="KI75" s="238">
        <v>0</v>
      </c>
      <c r="KJ75" s="250">
        <v>947064</v>
      </c>
      <c r="KK75" s="250">
        <v>667414</v>
      </c>
      <c r="KL75" s="250">
        <v>89395</v>
      </c>
      <c r="KM75" s="250">
        <v>40785</v>
      </c>
      <c r="KN75" s="250">
        <v>15017</v>
      </c>
      <c r="KO75" s="250">
        <v>40739</v>
      </c>
      <c r="KP75" s="250">
        <v>185269</v>
      </c>
      <c r="KQ75" s="250">
        <v>0</v>
      </c>
      <c r="KR75" s="250">
        <v>3733</v>
      </c>
      <c r="KS75" s="250">
        <v>0</v>
      </c>
      <c r="KT75" s="250">
        <v>100107</v>
      </c>
      <c r="KU75" s="250">
        <v>6548</v>
      </c>
      <c r="KV75" s="250">
        <v>13296</v>
      </c>
      <c r="KW75" s="250">
        <v>0</v>
      </c>
      <c r="KX75" s="244">
        <v>264285</v>
      </c>
      <c r="KY75" s="244">
        <v>190613</v>
      </c>
      <c r="KZ75" s="244">
        <v>58949</v>
      </c>
      <c r="LA75" s="244">
        <v>45990</v>
      </c>
      <c r="LB75" s="244">
        <v>25139</v>
      </c>
      <c r="LC75" s="244">
        <v>915</v>
      </c>
      <c r="LD75" s="244">
        <v>0</v>
      </c>
      <c r="LE75" s="244">
        <v>7402</v>
      </c>
      <c r="LF75" s="244">
        <v>0</v>
      </c>
      <c r="LG75" s="244">
        <v>0</v>
      </c>
      <c r="LH75" s="244">
        <v>0</v>
      </c>
      <c r="LI75" s="244">
        <v>0</v>
      </c>
      <c r="LJ75" s="244">
        <v>238350</v>
      </c>
      <c r="LK75" s="244">
        <v>0</v>
      </c>
      <c r="LL75" s="244">
        <v>30420</v>
      </c>
      <c r="LM75" s="244">
        <v>120213</v>
      </c>
      <c r="LN75" s="244">
        <v>0</v>
      </c>
      <c r="LO75" s="244">
        <v>156656</v>
      </c>
    </row>
    <row r="76" spans="1:327" ht="15" x14ac:dyDescent="0.25">
      <c r="A76" s="128" t="s">
        <v>111</v>
      </c>
      <c r="B76" s="241">
        <v>1893459</v>
      </c>
      <c r="C76" s="244">
        <v>1585259</v>
      </c>
      <c r="D76" s="241">
        <v>1272258</v>
      </c>
      <c r="E76" s="241">
        <v>240488</v>
      </c>
      <c r="F76" s="241">
        <v>687337</v>
      </c>
      <c r="G76" s="241">
        <v>667601</v>
      </c>
      <c r="H76" s="241">
        <v>309289</v>
      </c>
      <c r="I76" s="241">
        <v>39073</v>
      </c>
      <c r="J76" s="241">
        <v>835082</v>
      </c>
      <c r="K76" s="241">
        <v>33693</v>
      </c>
      <c r="L76" s="241">
        <v>320290</v>
      </c>
      <c r="M76" s="241">
        <v>468885</v>
      </c>
      <c r="N76" s="241">
        <v>440954</v>
      </c>
      <c r="O76" s="241">
        <v>0</v>
      </c>
      <c r="P76" s="241">
        <v>397994</v>
      </c>
      <c r="Q76" s="241">
        <v>29824</v>
      </c>
      <c r="R76" s="241">
        <v>148292</v>
      </c>
      <c r="S76" s="241">
        <v>183183</v>
      </c>
      <c r="T76" s="241">
        <v>130519</v>
      </c>
      <c r="U76" s="241">
        <v>0</v>
      </c>
      <c r="V76" s="217">
        <v>370334</v>
      </c>
      <c r="W76" s="218">
        <v>43816</v>
      </c>
      <c r="X76" s="218">
        <v>15105</v>
      </c>
      <c r="Y76" s="218">
        <v>27684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9">
        <v>16613</v>
      </c>
      <c r="AK76" s="219">
        <v>0</v>
      </c>
      <c r="AL76" s="219">
        <v>3591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 s="219">
        <v>0</v>
      </c>
      <c r="AV76" s="219">
        <v>0</v>
      </c>
      <c r="AW76" s="220">
        <v>0</v>
      </c>
      <c r="AX76" s="220">
        <v>0</v>
      </c>
      <c r="AY76" s="220">
        <v>0</v>
      </c>
      <c r="AZ76" s="220">
        <v>0</v>
      </c>
      <c r="BA76" s="220">
        <v>0</v>
      </c>
      <c r="BB76" s="220">
        <v>3962</v>
      </c>
      <c r="BC76" s="220">
        <v>0</v>
      </c>
      <c r="BD76" s="220">
        <v>0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221">
        <v>0</v>
      </c>
      <c r="BK76" s="221">
        <v>0</v>
      </c>
      <c r="BL76" s="221">
        <v>0</v>
      </c>
      <c r="BM76" s="221">
        <v>0</v>
      </c>
      <c r="BN76" s="221">
        <v>0</v>
      </c>
      <c r="BO76" s="221">
        <v>0</v>
      </c>
      <c r="BP76" s="221">
        <v>0</v>
      </c>
      <c r="BQ76" s="221">
        <v>0</v>
      </c>
      <c r="BR76" s="221">
        <v>0</v>
      </c>
      <c r="BS76" s="221">
        <v>0</v>
      </c>
      <c r="BT76" s="221">
        <v>0</v>
      </c>
      <c r="BU76" s="221">
        <v>0</v>
      </c>
      <c r="BV76" s="221">
        <v>0</v>
      </c>
      <c r="BW76" s="222">
        <v>3896</v>
      </c>
      <c r="BX76" s="222">
        <v>0</v>
      </c>
      <c r="BY76" s="222">
        <v>0</v>
      </c>
      <c r="BZ76" s="222">
        <v>0</v>
      </c>
      <c r="CA76" s="222">
        <v>0</v>
      </c>
      <c r="CB76" s="222">
        <v>0</v>
      </c>
      <c r="CC76" s="222">
        <v>0</v>
      </c>
      <c r="CD76" s="222">
        <v>0</v>
      </c>
      <c r="CE76" s="222">
        <v>0</v>
      </c>
      <c r="CF76" s="222">
        <v>0</v>
      </c>
      <c r="CG76" s="222">
        <v>0</v>
      </c>
      <c r="CH76" s="222">
        <v>0</v>
      </c>
      <c r="CI76" s="222">
        <v>0</v>
      </c>
      <c r="CJ76" s="223">
        <v>2493</v>
      </c>
      <c r="CK76" s="223">
        <v>0</v>
      </c>
      <c r="CL76" s="223">
        <v>0</v>
      </c>
      <c r="CM76" s="223">
        <v>0</v>
      </c>
      <c r="CN76" s="223">
        <v>0</v>
      </c>
      <c r="CO76" s="223">
        <v>0</v>
      </c>
      <c r="CP76" s="223">
        <v>0</v>
      </c>
      <c r="CQ76" s="223">
        <v>0</v>
      </c>
      <c r="CR76" s="223">
        <v>0</v>
      </c>
      <c r="CS76" s="223">
        <v>0</v>
      </c>
      <c r="CT76" s="223">
        <v>0</v>
      </c>
      <c r="CU76" s="223">
        <v>0</v>
      </c>
      <c r="CV76" s="223">
        <v>0</v>
      </c>
      <c r="CW76" s="224">
        <v>0</v>
      </c>
      <c r="CX76" s="224">
        <v>0</v>
      </c>
      <c r="CY76" s="224">
        <v>0</v>
      </c>
      <c r="CZ76" s="224">
        <v>0</v>
      </c>
      <c r="DA76" s="224">
        <v>0</v>
      </c>
      <c r="DB76" s="224">
        <v>0</v>
      </c>
      <c r="DC76" s="224">
        <v>0</v>
      </c>
      <c r="DD76" s="224">
        <v>0</v>
      </c>
      <c r="DE76" s="224">
        <v>0</v>
      </c>
      <c r="DF76" s="224">
        <v>0</v>
      </c>
      <c r="DG76" s="224">
        <v>0</v>
      </c>
      <c r="DH76" s="224">
        <v>0</v>
      </c>
      <c r="DI76" s="224">
        <v>0</v>
      </c>
      <c r="DJ76" s="225">
        <v>8657</v>
      </c>
      <c r="DK76" s="225">
        <v>0</v>
      </c>
      <c r="DL76" s="225">
        <v>0</v>
      </c>
      <c r="DM76" s="225">
        <v>0</v>
      </c>
      <c r="DN76" s="225">
        <v>0</v>
      </c>
      <c r="DO76" s="225">
        <v>0</v>
      </c>
      <c r="DP76" s="225">
        <v>0</v>
      </c>
      <c r="DQ76" s="225">
        <v>0</v>
      </c>
      <c r="DR76" s="225">
        <v>0</v>
      </c>
      <c r="DS76" s="225">
        <v>0</v>
      </c>
      <c r="DT76" s="225">
        <v>0</v>
      </c>
      <c r="DU76" s="225">
        <v>0</v>
      </c>
      <c r="DV76" s="225">
        <v>0</v>
      </c>
      <c r="DW76" s="226">
        <v>12225</v>
      </c>
      <c r="DX76" s="226">
        <v>5689</v>
      </c>
      <c r="DY76" s="226">
        <v>0</v>
      </c>
      <c r="DZ76" s="226">
        <v>0</v>
      </c>
      <c r="EA76" s="226">
        <v>0</v>
      </c>
      <c r="EB76" s="226">
        <v>7123</v>
      </c>
      <c r="EC76" s="226">
        <v>0</v>
      </c>
      <c r="ED76" s="226">
        <v>0</v>
      </c>
      <c r="EE76" s="226">
        <v>3963</v>
      </c>
      <c r="EF76" s="226">
        <v>0</v>
      </c>
      <c r="EG76" s="226">
        <v>0</v>
      </c>
      <c r="EH76" s="226">
        <v>5045</v>
      </c>
      <c r="EI76" s="226">
        <v>0</v>
      </c>
      <c r="EJ76" s="227">
        <v>10648</v>
      </c>
      <c r="EK76" s="227">
        <v>3242</v>
      </c>
      <c r="EL76" s="227">
        <v>0</v>
      </c>
      <c r="EM76" s="227">
        <v>0</v>
      </c>
      <c r="EN76" s="227">
        <v>0</v>
      </c>
      <c r="EO76" s="227">
        <v>0</v>
      </c>
      <c r="EP76" s="227">
        <v>0</v>
      </c>
      <c r="EQ76" s="227">
        <v>0</v>
      </c>
      <c r="ER76" s="227">
        <v>0</v>
      </c>
      <c r="ES76" s="227">
        <v>0</v>
      </c>
      <c r="ET76" s="227">
        <v>0</v>
      </c>
      <c r="EU76" s="227">
        <v>0</v>
      </c>
      <c r="EV76" s="227">
        <v>0</v>
      </c>
      <c r="EW76" s="228">
        <v>16852</v>
      </c>
      <c r="EX76" s="228">
        <v>3852</v>
      </c>
      <c r="EY76" s="228">
        <v>1557</v>
      </c>
      <c r="EZ76" s="228">
        <v>0</v>
      </c>
      <c r="FA76" s="228">
        <v>0</v>
      </c>
      <c r="FB76" s="228">
        <v>0</v>
      </c>
      <c r="FC76" s="228">
        <v>0</v>
      </c>
      <c r="FD76" s="228">
        <v>0</v>
      </c>
      <c r="FE76" s="228">
        <v>0</v>
      </c>
      <c r="FF76" s="228">
        <v>0</v>
      </c>
      <c r="FG76" s="228">
        <v>0</v>
      </c>
      <c r="FH76" s="228">
        <v>0</v>
      </c>
      <c r="FI76" s="228">
        <v>0</v>
      </c>
      <c r="FJ76" s="229">
        <v>0</v>
      </c>
      <c r="FK76" s="229">
        <v>0</v>
      </c>
      <c r="FL76" s="229">
        <v>0</v>
      </c>
      <c r="FM76" s="229">
        <v>0</v>
      </c>
      <c r="FN76" s="229">
        <v>0</v>
      </c>
      <c r="FO76" s="229">
        <v>0</v>
      </c>
      <c r="FP76" s="229">
        <v>0</v>
      </c>
      <c r="FQ76" s="229">
        <v>0</v>
      </c>
      <c r="FR76" s="229">
        <v>0</v>
      </c>
      <c r="FS76" s="229">
        <v>0</v>
      </c>
      <c r="FT76" s="229">
        <v>0</v>
      </c>
      <c r="FU76" s="229">
        <v>0</v>
      </c>
      <c r="FV76" s="229">
        <v>0</v>
      </c>
      <c r="FW76" s="230">
        <v>23852</v>
      </c>
      <c r="FX76" s="230">
        <v>2758</v>
      </c>
      <c r="FY76" s="230">
        <v>0</v>
      </c>
      <c r="FZ76" s="230">
        <v>4044</v>
      </c>
      <c r="GA76" s="230">
        <v>0</v>
      </c>
      <c r="GB76" s="230">
        <v>5821</v>
      </c>
      <c r="GC76" s="230">
        <v>0</v>
      </c>
      <c r="GD76" s="230">
        <v>0</v>
      </c>
      <c r="GE76" s="230">
        <v>0</v>
      </c>
      <c r="GF76" s="230">
        <v>0</v>
      </c>
      <c r="GG76" s="230">
        <v>0</v>
      </c>
      <c r="GH76" s="230">
        <v>0</v>
      </c>
      <c r="GI76" s="230">
        <v>0</v>
      </c>
      <c r="GJ76" s="231">
        <v>15608</v>
      </c>
      <c r="GK76" s="231">
        <v>0</v>
      </c>
      <c r="GL76" s="231">
        <v>0</v>
      </c>
      <c r="GM76" s="231">
        <v>0</v>
      </c>
      <c r="GN76" s="231">
        <v>0</v>
      </c>
      <c r="GO76" s="231">
        <v>0</v>
      </c>
      <c r="GP76" s="231">
        <v>0</v>
      </c>
      <c r="GQ76" s="231">
        <v>0</v>
      </c>
      <c r="GR76" s="231">
        <v>0</v>
      </c>
      <c r="GS76" s="231">
        <v>0</v>
      </c>
      <c r="GT76" s="231">
        <v>0</v>
      </c>
      <c r="GU76" s="231">
        <v>0</v>
      </c>
      <c r="GV76" s="231">
        <v>0</v>
      </c>
      <c r="GW76" s="232">
        <v>6239</v>
      </c>
      <c r="GX76" s="232">
        <v>0</v>
      </c>
      <c r="GY76" s="232">
        <v>0</v>
      </c>
      <c r="GZ76" s="232">
        <v>0</v>
      </c>
      <c r="HA76" s="232">
        <v>0</v>
      </c>
      <c r="HB76" s="232">
        <v>0</v>
      </c>
      <c r="HC76" s="232">
        <v>0</v>
      </c>
      <c r="HD76" s="232">
        <v>0</v>
      </c>
      <c r="HE76" s="232">
        <v>0</v>
      </c>
      <c r="HF76" s="232">
        <v>0</v>
      </c>
      <c r="HG76" s="232">
        <v>0</v>
      </c>
      <c r="HH76" s="232">
        <v>0</v>
      </c>
      <c r="HI76" s="232">
        <v>0</v>
      </c>
      <c r="HJ76" s="233">
        <v>77402</v>
      </c>
      <c r="HK76" s="233">
        <v>0</v>
      </c>
      <c r="HL76" s="233">
        <v>15240</v>
      </c>
      <c r="HM76" s="233">
        <v>0</v>
      </c>
      <c r="HN76" s="233">
        <v>9067</v>
      </c>
      <c r="HO76" s="233">
        <v>5821</v>
      </c>
      <c r="HP76" s="233">
        <v>0</v>
      </c>
      <c r="HQ76" s="233">
        <v>0</v>
      </c>
      <c r="HR76" s="233">
        <v>0</v>
      </c>
      <c r="HS76" s="233">
        <v>0</v>
      </c>
      <c r="HT76" s="233">
        <v>0</v>
      </c>
      <c r="HU76" s="233">
        <v>0</v>
      </c>
      <c r="HV76" s="233">
        <v>0</v>
      </c>
      <c r="HW76" s="234">
        <v>12858</v>
      </c>
      <c r="HX76" s="234">
        <v>4066</v>
      </c>
      <c r="HY76" s="234">
        <v>0</v>
      </c>
      <c r="HZ76" s="234">
        <v>0</v>
      </c>
      <c r="IA76" s="234">
        <v>0</v>
      </c>
      <c r="IB76" s="234">
        <v>0</v>
      </c>
      <c r="IC76" s="234">
        <v>0</v>
      </c>
      <c r="ID76" s="234">
        <v>0</v>
      </c>
      <c r="IE76" s="234">
        <v>0</v>
      </c>
      <c r="IF76" s="234">
        <v>0</v>
      </c>
      <c r="IG76" s="234">
        <v>0</v>
      </c>
      <c r="IH76" s="234">
        <v>0</v>
      </c>
      <c r="II76" s="234">
        <v>0</v>
      </c>
      <c r="IJ76" s="235">
        <v>4911</v>
      </c>
      <c r="IK76" s="235">
        <v>0</v>
      </c>
      <c r="IL76" s="235">
        <v>0</v>
      </c>
      <c r="IM76" s="235">
        <v>0</v>
      </c>
      <c r="IN76" s="235">
        <v>0</v>
      </c>
      <c r="IO76" s="235">
        <v>0</v>
      </c>
      <c r="IP76" s="235">
        <v>0</v>
      </c>
      <c r="IQ76" s="235">
        <v>0</v>
      </c>
      <c r="IR76" s="235">
        <v>0</v>
      </c>
      <c r="IS76" s="235">
        <v>0</v>
      </c>
      <c r="IT76" s="235">
        <v>0</v>
      </c>
      <c r="IU76" s="235">
        <v>0</v>
      </c>
      <c r="IV76" s="235">
        <v>0</v>
      </c>
      <c r="IW76" s="236">
        <v>0</v>
      </c>
      <c r="IX76" s="236">
        <v>0</v>
      </c>
      <c r="IY76" s="236">
        <v>0</v>
      </c>
      <c r="IZ76" s="236">
        <v>0</v>
      </c>
      <c r="JA76" s="236">
        <v>0</v>
      </c>
      <c r="JB76" s="236">
        <v>0</v>
      </c>
      <c r="JC76" s="236">
        <v>0</v>
      </c>
      <c r="JD76" s="236">
        <v>0</v>
      </c>
      <c r="JE76" s="236">
        <v>0</v>
      </c>
      <c r="JF76" s="236">
        <v>0</v>
      </c>
      <c r="JG76" s="236">
        <v>0</v>
      </c>
      <c r="JH76" s="236">
        <v>0</v>
      </c>
      <c r="JI76" s="236">
        <v>0</v>
      </c>
      <c r="JJ76" s="237">
        <v>42897</v>
      </c>
      <c r="JK76" s="237">
        <v>1084</v>
      </c>
      <c r="JL76" s="237">
        <v>2970</v>
      </c>
      <c r="JM76" s="237">
        <v>0</v>
      </c>
      <c r="JN76" s="237">
        <v>0</v>
      </c>
      <c r="JO76" s="237">
        <v>0</v>
      </c>
      <c r="JP76" s="237">
        <v>0</v>
      </c>
      <c r="JQ76" s="237">
        <v>0</v>
      </c>
      <c r="JR76" s="237">
        <v>0</v>
      </c>
      <c r="JS76" s="237">
        <v>0</v>
      </c>
      <c r="JT76" s="237">
        <v>0</v>
      </c>
      <c r="JU76" s="237">
        <v>0</v>
      </c>
      <c r="JV76" s="237">
        <v>0</v>
      </c>
      <c r="JW76" s="238">
        <v>76638</v>
      </c>
      <c r="JX76" s="238">
        <v>8737</v>
      </c>
      <c r="JY76" s="238">
        <v>11195</v>
      </c>
      <c r="JZ76" s="238">
        <v>4926</v>
      </c>
      <c r="KA76" s="238">
        <v>1125</v>
      </c>
      <c r="KB76" s="238">
        <v>0</v>
      </c>
      <c r="KC76" s="238">
        <v>0</v>
      </c>
      <c r="KD76" s="238">
        <v>9180</v>
      </c>
      <c r="KE76" s="238">
        <v>6239</v>
      </c>
      <c r="KF76" s="238">
        <v>0</v>
      </c>
      <c r="KG76" s="238">
        <v>3499</v>
      </c>
      <c r="KH76" s="238">
        <v>0</v>
      </c>
      <c r="KI76" s="238">
        <v>0</v>
      </c>
      <c r="KJ76" s="250">
        <v>584478</v>
      </c>
      <c r="KK76" s="250">
        <v>228619</v>
      </c>
      <c r="KL76" s="250">
        <v>126006</v>
      </c>
      <c r="KM76" s="250">
        <v>63888</v>
      </c>
      <c r="KN76" s="250">
        <v>49264</v>
      </c>
      <c r="KO76" s="250">
        <v>16765</v>
      </c>
      <c r="KP76" s="250">
        <v>203514</v>
      </c>
      <c r="KQ76" s="250">
        <v>0</v>
      </c>
      <c r="KR76" s="250">
        <v>11656</v>
      </c>
      <c r="KS76" s="250">
        <v>0</v>
      </c>
      <c r="KT76" s="250">
        <v>73927</v>
      </c>
      <c r="KU76" s="250">
        <v>26123</v>
      </c>
      <c r="KV76" s="250">
        <v>8744</v>
      </c>
      <c r="KW76" s="250">
        <v>0</v>
      </c>
      <c r="KX76" s="244">
        <v>224141</v>
      </c>
      <c r="KY76" s="244">
        <v>66613</v>
      </c>
      <c r="KZ76" s="244">
        <v>109883</v>
      </c>
      <c r="LA76" s="244">
        <v>24672</v>
      </c>
      <c r="LB76" s="244">
        <v>37776</v>
      </c>
      <c r="LC76" s="244">
        <v>15331</v>
      </c>
      <c r="LD76" s="244">
        <v>5472</v>
      </c>
      <c r="LE76" s="244">
        <v>6316</v>
      </c>
      <c r="LF76" s="244">
        <v>0</v>
      </c>
      <c r="LG76" s="244">
        <v>6042</v>
      </c>
      <c r="LH76" s="244">
        <v>5141</v>
      </c>
      <c r="LI76" s="244">
        <v>0</v>
      </c>
      <c r="LJ76" s="244">
        <v>347062</v>
      </c>
      <c r="LK76" s="244">
        <v>16591</v>
      </c>
      <c r="LL76" s="244">
        <v>19932</v>
      </c>
      <c r="LM76" s="244">
        <v>158918</v>
      </c>
      <c r="LN76" s="244">
        <v>11502</v>
      </c>
      <c r="LO76" s="244">
        <v>206105</v>
      </c>
    </row>
    <row r="77" spans="1:327" ht="15" x14ac:dyDescent="0.25">
      <c r="A77" s="128" t="s">
        <v>112</v>
      </c>
      <c r="B77" s="241">
        <v>3321325</v>
      </c>
      <c r="C77" s="244">
        <v>2698749</v>
      </c>
      <c r="D77" s="241">
        <v>2150729</v>
      </c>
      <c r="E77" s="241">
        <v>346336</v>
      </c>
      <c r="F77" s="241">
        <v>1107287</v>
      </c>
      <c r="G77" s="241">
        <v>1033793</v>
      </c>
      <c r="H77" s="241">
        <v>627040</v>
      </c>
      <c r="I77" s="241">
        <v>78342</v>
      </c>
      <c r="J77" s="241">
        <v>1380450</v>
      </c>
      <c r="K77" s="241">
        <v>114718</v>
      </c>
      <c r="L77" s="241">
        <v>548987</v>
      </c>
      <c r="M77" s="241">
        <v>734128</v>
      </c>
      <c r="N77" s="241">
        <v>577850</v>
      </c>
      <c r="O77" s="241">
        <v>39019</v>
      </c>
      <c r="P77" s="241">
        <v>480064</v>
      </c>
      <c r="Q77" s="241">
        <v>26666</v>
      </c>
      <c r="R77" s="241">
        <v>222901</v>
      </c>
      <c r="S77" s="241">
        <v>214224</v>
      </c>
      <c r="T77" s="241">
        <v>134331</v>
      </c>
      <c r="U77" s="241">
        <v>9895</v>
      </c>
      <c r="V77" s="217">
        <v>738178</v>
      </c>
      <c r="W77" s="218">
        <v>90603</v>
      </c>
      <c r="X77" s="218">
        <v>4060</v>
      </c>
      <c r="Y77" s="218">
        <v>10735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6425</v>
      </c>
      <c r="AF77" s="218">
        <v>0</v>
      </c>
      <c r="AG77" s="218">
        <v>0</v>
      </c>
      <c r="AH77" s="218">
        <v>0</v>
      </c>
      <c r="AI77" s="218">
        <v>0</v>
      </c>
      <c r="AJ77" s="219">
        <v>59007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 s="219">
        <v>0</v>
      </c>
      <c r="AV77" s="219">
        <v>0</v>
      </c>
      <c r="AW77" s="220">
        <v>9713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220">
        <v>0</v>
      </c>
      <c r="BD77" s="220">
        <v>1900</v>
      </c>
      <c r="BE77" s="220">
        <v>0</v>
      </c>
      <c r="BF77" s="220">
        <v>0</v>
      </c>
      <c r="BG77" s="220">
        <v>3507</v>
      </c>
      <c r="BH77" s="220">
        <v>0</v>
      </c>
      <c r="BI77" s="220">
        <v>0</v>
      </c>
      <c r="BJ77" s="221">
        <v>0</v>
      </c>
      <c r="BK77" s="221">
        <v>0</v>
      </c>
      <c r="BL77" s="221">
        <v>0</v>
      </c>
      <c r="BM77" s="221">
        <v>0</v>
      </c>
      <c r="BN77" s="221">
        <v>0</v>
      </c>
      <c r="BO77" s="221">
        <v>0</v>
      </c>
      <c r="BP77" s="221">
        <v>0</v>
      </c>
      <c r="BQ77" s="221">
        <v>0</v>
      </c>
      <c r="BR77" s="221">
        <v>0</v>
      </c>
      <c r="BS77" s="221">
        <v>0</v>
      </c>
      <c r="BT77" s="221">
        <v>0</v>
      </c>
      <c r="BU77" s="221">
        <v>0</v>
      </c>
      <c r="BV77" s="221">
        <v>0</v>
      </c>
      <c r="BW77" s="222">
        <v>11647</v>
      </c>
      <c r="BX77" s="222">
        <v>0</v>
      </c>
      <c r="BY77" s="222">
        <v>0</v>
      </c>
      <c r="BZ77" s="222">
        <v>0</v>
      </c>
      <c r="CA77" s="222">
        <v>0</v>
      </c>
      <c r="CB77" s="222">
        <v>0</v>
      </c>
      <c r="CC77" s="222">
        <v>0</v>
      </c>
      <c r="CD77" s="222">
        <v>0</v>
      </c>
      <c r="CE77" s="222">
        <v>0</v>
      </c>
      <c r="CF77" s="222">
        <v>0</v>
      </c>
      <c r="CG77" s="222">
        <v>0</v>
      </c>
      <c r="CH77" s="222">
        <v>0</v>
      </c>
      <c r="CI77" s="222">
        <v>0</v>
      </c>
      <c r="CJ77" s="223">
        <v>17646</v>
      </c>
      <c r="CK77" s="223">
        <v>0</v>
      </c>
      <c r="CL77" s="223">
        <v>1089</v>
      </c>
      <c r="CM77" s="223">
        <v>0</v>
      </c>
      <c r="CN77" s="223">
        <v>0</v>
      </c>
      <c r="CO77" s="223">
        <v>0</v>
      </c>
      <c r="CP77" s="223">
        <v>0</v>
      </c>
      <c r="CQ77" s="223">
        <v>0</v>
      </c>
      <c r="CR77" s="223">
        <v>0</v>
      </c>
      <c r="CS77" s="223">
        <v>0</v>
      </c>
      <c r="CT77" s="223">
        <v>0</v>
      </c>
      <c r="CU77" s="223">
        <v>0</v>
      </c>
      <c r="CV77" s="223">
        <v>0</v>
      </c>
      <c r="CW77" s="224">
        <v>0</v>
      </c>
      <c r="CX77" s="224">
        <v>0</v>
      </c>
      <c r="CY77" s="224">
        <v>0</v>
      </c>
      <c r="CZ77" s="224">
        <v>0</v>
      </c>
      <c r="DA77" s="224">
        <v>0</v>
      </c>
      <c r="DB77" s="224">
        <v>0</v>
      </c>
      <c r="DC77" s="224">
        <v>0</v>
      </c>
      <c r="DD77" s="224">
        <v>0</v>
      </c>
      <c r="DE77" s="224">
        <v>0</v>
      </c>
      <c r="DF77" s="224">
        <v>0</v>
      </c>
      <c r="DG77" s="224">
        <v>0</v>
      </c>
      <c r="DH77" s="224">
        <v>0</v>
      </c>
      <c r="DI77" s="224">
        <v>0</v>
      </c>
      <c r="DJ77" s="225">
        <v>8012</v>
      </c>
      <c r="DK77" s="225">
        <v>0</v>
      </c>
      <c r="DL77" s="225">
        <v>6860</v>
      </c>
      <c r="DM77" s="225">
        <v>0</v>
      </c>
      <c r="DN77" s="225">
        <v>0</v>
      </c>
      <c r="DO77" s="225">
        <v>0</v>
      </c>
      <c r="DP77" s="225">
        <v>0</v>
      </c>
      <c r="DQ77" s="225">
        <v>0</v>
      </c>
      <c r="DR77" s="225">
        <v>0</v>
      </c>
      <c r="DS77" s="225">
        <v>0</v>
      </c>
      <c r="DT77" s="225">
        <v>0</v>
      </c>
      <c r="DU77" s="225">
        <v>0</v>
      </c>
      <c r="DV77" s="225">
        <v>0</v>
      </c>
      <c r="DW77" s="226">
        <v>64765</v>
      </c>
      <c r="DX77" s="226">
        <v>0</v>
      </c>
      <c r="DY77" s="226">
        <v>0</v>
      </c>
      <c r="DZ77" s="226">
        <v>0</v>
      </c>
      <c r="EA77" s="226">
        <v>4055</v>
      </c>
      <c r="EB77" s="226">
        <v>0</v>
      </c>
      <c r="EC77" s="226">
        <v>0</v>
      </c>
      <c r="ED77" s="226">
        <v>0</v>
      </c>
      <c r="EE77" s="226">
        <v>8576</v>
      </c>
      <c r="EF77" s="226">
        <v>0</v>
      </c>
      <c r="EG77" s="226">
        <v>0</v>
      </c>
      <c r="EH77" s="226">
        <v>0</v>
      </c>
      <c r="EI77" s="226">
        <v>0</v>
      </c>
      <c r="EJ77" s="227">
        <v>8124</v>
      </c>
      <c r="EK77" s="227">
        <v>7193</v>
      </c>
      <c r="EL77" s="227">
        <v>0</v>
      </c>
      <c r="EM77" s="227">
        <v>0</v>
      </c>
      <c r="EN77" s="227">
        <v>0</v>
      </c>
      <c r="EO77" s="227">
        <v>0</v>
      </c>
      <c r="EP77" s="227">
        <v>0</v>
      </c>
      <c r="EQ77" s="227">
        <v>0</v>
      </c>
      <c r="ER77" s="227">
        <v>0</v>
      </c>
      <c r="ES77" s="227">
        <v>0</v>
      </c>
      <c r="ET77" s="227">
        <v>0</v>
      </c>
      <c r="EU77" s="227">
        <v>0</v>
      </c>
      <c r="EV77" s="227">
        <v>0</v>
      </c>
      <c r="EW77" s="228">
        <v>44686</v>
      </c>
      <c r="EX77" s="228">
        <v>0</v>
      </c>
      <c r="EY77" s="228">
        <v>0</v>
      </c>
      <c r="EZ77" s="228">
        <v>0</v>
      </c>
      <c r="FA77" s="228">
        <v>0</v>
      </c>
      <c r="FB77" s="228">
        <v>0</v>
      </c>
      <c r="FC77" s="228">
        <v>0</v>
      </c>
      <c r="FD77" s="228">
        <v>0</v>
      </c>
      <c r="FE77" s="228">
        <v>0</v>
      </c>
      <c r="FF77" s="228">
        <v>0</v>
      </c>
      <c r="FG77" s="228">
        <v>0</v>
      </c>
      <c r="FH77" s="228">
        <v>0</v>
      </c>
      <c r="FI77" s="228">
        <v>0</v>
      </c>
      <c r="FJ77" s="229">
        <v>22284</v>
      </c>
      <c r="FK77" s="229">
        <v>0</v>
      </c>
      <c r="FL77" s="229">
        <v>0</v>
      </c>
      <c r="FM77" s="229">
        <v>0</v>
      </c>
      <c r="FN77" s="229">
        <v>0</v>
      </c>
      <c r="FO77" s="229">
        <v>0</v>
      </c>
      <c r="FP77" s="229">
        <v>0</v>
      </c>
      <c r="FQ77" s="229">
        <v>0</v>
      </c>
      <c r="FR77" s="229">
        <v>0</v>
      </c>
      <c r="FS77" s="229">
        <v>0</v>
      </c>
      <c r="FT77" s="229">
        <v>0</v>
      </c>
      <c r="FU77" s="229">
        <v>0</v>
      </c>
      <c r="FV77" s="229">
        <v>3535</v>
      </c>
      <c r="FW77" s="230">
        <v>9604</v>
      </c>
      <c r="FX77" s="230">
        <v>10741</v>
      </c>
      <c r="FY77" s="230">
        <v>2900</v>
      </c>
      <c r="FZ77" s="230">
        <v>7576</v>
      </c>
      <c r="GA77" s="230">
        <v>2781</v>
      </c>
      <c r="GB77" s="230">
        <v>0</v>
      </c>
      <c r="GC77" s="230">
        <v>0</v>
      </c>
      <c r="GD77" s="230">
        <v>0</v>
      </c>
      <c r="GE77" s="230">
        <v>0</v>
      </c>
      <c r="GF77" s="230">
        <v>0</v>
      </c>
      <c r="GG77" s="230">
        <v>0</v>
      </c>
      <c r="GH77" s="230">
        <v>0</v>
      </c>
      <c r="GI77" s="230">
        <v>0</v>
      </c>
      <c r="GJ77" s="231">
        <v>8419</v>
      </c>
      <c r="GK77" s="231">
        <v>0</v>
      </c>
      <c r="GL77" s="231">
        <v>0</v>
      </c>
      <c r="GM77" s="231">
        <v>0</v>
      </c>
      <c r="GN77" s="231">
        <v>0</v>
      </c>
      <c r="GO77" s="231">
        <v>0</v>
      </c>
      <c r="GP77" s="231">
        <v>0</v>
      </c>
      <c r="GQ77" s="231">
        <v>0</v>
      </c>
      <c r="GR77" s="231">
        <v>0</v>
      </c>
      <c r="GS77" s="231">
        <v>0</v>
      </c>
      <c r="GT77" s="231">
        <v>0</v>
      </c>
      <c r="GU77" s="231">
        <v>0</v>
      </c>
      <c r="GV77" s="231">
        <v>0</v>
      </c>
      <c r="GW77" s="232">
        <v>2247</v>
      </c>
      <c r="GX77" s="232">
        <v>0</v>
      </c>
      <c r="GY77" s="232">
        <v>0</v>
      </c>
      <c r="GZ77" s="232">
        <v>0</v>
      </c>
      <c r="HA77" s="232">
        <v>0</v>
      </c>
      <c r="HB77" s="232">
        <v>0</v>
      </c>
      <c r="HC77" s="232">
        <v>0</v>
      </c>
      <c r="HD77" s="232">
        <v>0</v>
      </c>
      <c r="HE77" s="232">
        <v>0</v>
      </c>
      <c r="HF77" s="232">
        <v>0</v>
      </c>
      <c r="HG77" s="232">
        <v>0</v>
      </c>
      <c r="HH77" s="232">
        <v>0</v>
      </c>
      <c r="HI77" s="232">
        <v>0</v>
      </c>
      <c r="HJ77" s="233">
        <v>100442</v>
      </c>
      <c r="HK77" s="233">
        <v>0</v>
      </c>
      <c r="HL77" s="233">
        <v>11047</v>
      </c>
      <c r="HM77" s="233">
        <v>0</v>
      </c>
      <c r="HN77" s="233">
        <v>0</v>
      </c>
      <c r="HO77" s="233">
        <v>0</v>
      </c>
      <c r="HP77" s="233">
        <v>0</v>
      </c>
      <c r="HQ77" s="233">
        <v>0</v>
      </c>
      <c r="HR77" s="233">
        <v>0</v>
      </c>
      <c r="HS77" s="233">
        <v>0</v>
      </c>
      <c r="HT77" s="233">
        <v>0</v>
      </c>
      <c r="HU77" s="233">
        <v>0</v>
      </c>
      <c r="HV77" s="233">
        <v>1958</v>
      </c>
      <c r="HW77" s="234">
        <v>18427</v>
      </c>
      <c r="HX77" s="234">
        <v>0</v>
      </c>
      <c r="HY77" s="234">
        <v>0</v>
      </c>
      <c r="HZ77" s="234">
        <v>0</v>
      </c>
      <c r="IA77" s="234">
        <v>0</v>
      </c>
      <c r="IB77" s="234">
        <v>0</v>
      </c>
      <c r="IC77" s="234">
        <v>0</v>
      </c>
      <c r="ID77" s="234">
        <v>0</v>
      </c>
      <c r="IE77" s="234">
        <v>0</v>
      </c>
      <c r="IF77" s="234">
        <v>0</v>
      </c>
      <c r="IG77" s="234">
        <v>0</v>
      </c>
      <c r="IH77" s="234">
        <v>0</v>
      </c>
      <c r="II77" s="234">
        <v>0</v>
      </c>
      <c r="IJ77" s="235">
        <v>2888</v>
      </c>
      <c r="IK77" s="235">
        <v>0</v>
      </c>
      <c r="IL77" s="235">
        <v>0</v>
      </c>
      <c r="IM77" s="235">
        <v>0</v>
      </c>
      <c r="IN77" s="235">
        <v>0</v>
      </c>
      <c r="IO77" s="235">
        <v>0</v>
      </c>
      <c r="IP77" s="235">
        <v>0</v>
      </c>
      <c r="IQ77" s="235">
        <v>0</v>
      </c>
      <c r="IR77" s="235">
        <v>0</v>
      </c>
      <c r="IS77" s="235">
        <v>0</v>
      </c>
      <c r="IT77" s="235">
        <v>0</v>
      </c>
      <c r="IU77" s="235">
        <v>0</v>
      </c>
      <c r="IV77" s="235">
        <v>0</v>
      </c>
      <c r="IW77" s="236">
        <v>17340</v>
      </c>
      <c r="IX77" s="236">
        <v>0</v>
      </c>
      <c r="IY77" s="236">
        <v>3165</v>
      </c>
      <c r="IZ77" s="236">
        <v>0</v>
      </c>
      <c r="JA77" s="236">
        <v>0</v>
      </c>
      <c r="JB77" s="236">
        <v>0</v>
      </c>
      <c r="JC77" s="236">
        <v>0</v>
      </c>
      <c r="JD77" s="236">
        <v>0</v>
      </c>
      <c r="JE77" s="236">
        <v>0</v>
      </c>
      <c r="JF77" s="236">
        <v>0</v>
      </c>
      <c r="JG77" s="236">
        <v>0</v>
      </c>
      <c r="JH77" s="236">
        <v>0</v>
      </c>
      <c r="JI77" s="236">
        <v>0</v>
      </c>
      <c r="JJ77" s="237">
        <v>54575</v>
      </c>
      <c r="JK77" s="237">
        <v>31853</v>
      </c>
      <c r="JL77" s="237">
        <v>5192</v>
      </c>
      <c r="JM77" s="237">
        <v>7247</v>
      </c>
      <c r="JN77" s="237">
        <v>0</v>
      </c>
      <c r="JO77" s="237">
        <v>0</v>
      </c>
      <c r="JP77" s="237">
        <v>0</v>
      </c>
      <c r="JQ77" s="237">
        <v>0</v>
      </c>
      <c r="JR77" s="237">
        <v>0</v>
      </c>
      <c r="JS77" s="237">
        <v>0</v>
      </c>
      <c r="JT77" s="237">
        <v>0</v>
      </c>
      <c r="JU77" s="237">
        <v>0</v>
      </c>
      <c r="JV77" s="237">
        <v>0</v>
      </c>
      <c r="JW77" s="238">
        <v>164494</v>
      </c>
      <c r="JX77" s="238">
        <v>22984</v>
      </c>
      <c r="JY77" s="238">
        <v>30099</v>
      </c>
      <c r="JZ77" s="238">
        <v>9041</v>
      </c>
      <c r="KA77" s="238">
        <v>2781</v>
      </c>
      <c r="KB77" s="238">
        <v>32739</v>
      </c>
      <c r="KC77" s="238">
        <v>0</v>
      </c>
      <c r="KD77" s="238">
        <v>11344</v>
      </c>
      <c r="KE77" s="238">
        <v>28907</v>
      </c>
      <c r="KF77" s="238">
        <v>0</v>
      </c>
      <c r="KG77" s="238">
        <v>0</v>
      </c>
      <c r="KH77" s="238">
        <v>0</v>
      </c>
      <c r="KI77" s="238">
        <v>14177</v>
      </c>
      <c r="KJ77" s="250">
        <v>1070183</v>
      </c>
      <c r="KK77" s="250">
        <v>142888</v>
      </c>
      <c r="KL77" s="250">
        <v>312032</v>
      </c>
      <c r="KM77" s="250">
        <v>37842</v>
      </c>
      <c r="KN77" s="250">
        <v>96268</v>
      </c>
      <c r="KO77" s="250">
        <v>17511</v>
      </c>
      <c r="KP77" s="250">
        <v>405153</v>
      </c>
      <c r="KQ77" s="250">
        <v>0</v>
      </c>
      <c r="KR77" s="250">
        <v>22331</v>
      </c>
      <c r="KS77" s="250">
        <v>0</v>
      </c>
      <c r="KT77" s="250">
        <v>244300</v>
      </c>
      <c r="KU77" s="250">
        <v>70089</v>
      </c>
      <c r="KV77" s="250">
        <v>8412</v>
      </c>
      <c r="KW77" s="250">
        <v>0</v>
      </c>
      <c r="KX77" s="244">
        <v>409764</v>
      </c>
      <c r="KY77" s="244">
        <v>97143</v>
      </c>
      <c r="KZ77" s="244">
        <v>142329</v>
      </c>
      <c r="LA77" s="244">
        <v>91117</v>
      </c>
      <c r="LB77" s="244">
        <v>128764</v>
      </c>
      <c r="LC77" s="244">
        <v>28563</v>
      </c>
      <c r="LD77" s="244">
        <v>10214</v>
      </c>
      <c r="LE77" s="244">
        <v>8358</v>
      </c>
      <c r="LF77" s="244">
        <v>0</v>
      </c>
      <c r="LG77" s="244">
        <v>21859</v>
      </c>
      <c r="LH77" s="244">
        <v>0</v>
      </c>
      <c r="LI77" s="244">
        <v>0</v>
      </c>
      <c r="LJ77" s="244">
        <v>431375</v>
      </c>
      <c r="LK77" s="244">
        <v>3468</v>
      </c>
      <c r="LL77" s="244">
        <v>121152</v>
      </c>
      <c r="LM77" s="244">
        <v>152709</v>
      </c>
      <c r="LN77" s="244">
        <v>4871</v>
      </c>
      <c r="LO77" s="244">
        <v>170015</v>
      </c>
    </row>
    <row r="78" spans="1:327" ht="15" x14ac:dyDescent="0.25">
      <c r="A78" s="128" t="s">
        <v>113</v>
      </c>
      <c r="B78" s="241">
        <v>6054557</v>
      </c>
      <c r="C78" s="244">
        <v>4616214</v>
      </c>
      <c r="D78" s="241">
        <v>3723043</v>
      </c>
      <c r="E78" s="241">
        <v>849120</v>
      </c>
      <c r="F78" s="241">
        <v>1877808</v>
      </c>
      <c r="G78" s="241">
        <v>1878918</v>
      </c>
      <c r="H78" s="241">
        <v>1091563</v>
      </c>
      <c r="I78" s="241">
        <v>143302</v>
      </c>
      <c r="J78" s="241">
        <v>2577836</v>
      </c>
      <c r="K78" s="241">
        <v>209044</v>
      </c>
      <c r="L78" s="241">
        <v>626327</v>
      </c>
      <c r="M78" s="241">
        <v>1495649</v>
      </c>
      <c r="N78" s="241">
        <v>1213195</v>
      </c>
      <c r="O78" s="241">
        <v>25097</v>
      </c>
      <c r="P78" s="241">
        <v>1259677</v>
      </c>
      <c r="Q78" s="241">
        <v>121451</v>
      </c>
      <c r="R78" s="241">
        <v>708496</v>
      </c>
      <c r="S78" s="241">
        <v>583683</v>
      </c>
      <c r="T78" s="241">
        <v>250200</v>
      </c>
      <c r="U78" s="241">
        <v>20291</v>
      </c>
      <c r="V78" s="217">
        <v>1278063</v>
      </c>
      <c r="W78" s="218">
        <v>139756</v>
      </c>
      <c r="X78" s="218">
        <v>0</v>
      </c>
      <c r="Y78" s="218">
        <v>24215</v>
      </c>
      <c r="Z78" s="218">
        <v>0</v>
      </c>
      <c r="AA78" s="218">
        <v>0</v>
      </c>
      <c r="AB78" s="218">
        <v>5709</v>
      </c>
      <c r="AC78" s="218">
        <v>0</v>
      </c>
      <c r="AD78" s="218">
        <v>0</v>
      </c>
      <c r="AE78" s="218">
        <v>2894</v>
      </c>
      <c r="AF78" s="218">
        <v>0</v>
      </c>
      <c r="AG78" s="218">
        <v>0</v>
      </c>
      <c r="AH78" s="218">
        <v>0</v>
      </c>
      <c r="AI78" s="218">
        <v>0</v>
      </c>
      <c r="AJ78" s="219">
        <v>155131</v>
      </c>
      <c r="AK78" s="219">
        <v>0</v>
      </c>
      <c r="AL78" s="219">
        <v>7359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 s="219">
        <v>0</v>
      </c>
      <c r="AV78" s="219">
        <v>0</v>
      </c>
      <c r="AW78" s="220">
        <v>20227</v>
      </c>
      <c r="AX78" s="220">
        <v>0</v>
      </c>
      <c r="AY78" s="220">
        <v>0</v>
      </c>
      <c r="AZ78" s="220">
        <v>0</v>
      </c>
      <c r="BA78" s="220">
        <v>4685</v>
      </c>
      <c r="BB78" s="220">
        <v>0</v>
      </c>
      <c r="BC78" s="220">
        <v>0</v>
      </c>
      <c r="BD78" s="220">
        <v>0</v>
      </c>
      <c r="BE78" s="220">
        <v>0</v>
      </c>
      <c r="BF78" s="220">
        <v>0</v>
      </c>
      <c r="BG78" s="220">
        <v>5783</v>
      </c>
      <c r="BH78" s="220">
        <v>0</v>
      </c>
      <c r="BI78" s="220">
        <v>0</v>
      </c>
      <c r="BJ78" s="221">
        <v>6049</v>
      </c>
      <c r="BK78" s="221">
        <v>0</v>
      </c>
      <c r="BL78" s="221">
        <v>0</v>
      </c>
      <c r="BM78" s="221">
        <v>0</v>
      </c>
      <c r="BN78" s="221">
        <v>0</v>
      </c>
      <c r="BO78" s="221">
        <v>0</v>
      </c>
      <c r="BP78" s="221">
        <v>0</v>
      </c>
      <c r="BQ78" s="221">
        <v>0</v>
      </c>
      <c r="BR78" s="221">
        <v>0</v>
      </c>
      <c r="BS78" s="221">
        <v>0</v>
      </c>
      <c r="BT78" s="221">
        <v>0</v>
      </c>
      <c r="BU78" s="221">
        <v>0</v>
      </c>
      <c r="BV78" s="221">
        <v>0</v>
      </c>
      <c r="BW78" s="222">
        <v>14359</v>
      </c>
      <c r="BX78" s="222">
        <v>0</v>
      </c>
      <c r="BY78" s="222">
        <v>0</v>
      </c>
      <c r="BZ78" s="222">
        <v>0</v>
      </c>
      <c r="CA78" s="222">
        <v>0</v>
      </c>
      <c r="CB78" s="222">
        <v>0</v>
      </c>
      <c r="CC78" s="222">
        <v>0</v>
      </c>
      <c r="CD78" s="222">
        <v>0</v>
      </c>
      <c r="CE78" s="222">
        <v>0</v>
      </c>
      <c r="CF78" s="222">
        <v>0</v>
      </c>
      <c r="CG78" s="222">
        <v>0</v>
      </c>
      <c r="CH78" s="222">
        <v>0</v>
      </c>
      <c r="CI78" s="222">
        <v>0</v>
      </c>
      <c r="CJ78" s="223">
        <v>65379</v>
      </c>
      <c r="CK78" s="223">
        <v>0</v>
      </c>
      <c r="CL78" s="223">
        <v>10272</v>
      </c>
      <c r="CM78" s="223">
        <v>0</v>
      </c>
      <c r="CN78" s="223">
        <v>0</v>
      </c>
      <c r="CO78" s="223">
        <v>0</v>
      </c>
      <c r="CP78" s="223">
        <v>0</v>
      </c>
      <c r="CQ78" s="223">
        <v>0</v>
      </c>
      <c r="CR78" s="223">
        <v>0</v>
      </c>
      <c r="CS78" s="223">
        <v>0</v>
      </c>
      <c r="CT78" s="223">
        <v>0</v>
      </c>
      <c r="CU78" s="223">
        <v>0</v>
      </c>
      <c r="CV78" s="223">
        <v>0</v>
      </c>
      <c r="CW78" s="224">
        <v>5696</v>
      </c>
      <c r="CX78" s="224">
        <v>0</v>
      </c>
      <c r="CY78" s="224">
        <v>0</v>
      </c>
      <c r="CZ78" s="224">
        <v>0</v>
      </c>
      <c r="DA78" s="224">
        <v>0</v>
      </c>
      <c r="DB78" s="224">
        <v>0</v>
      </c>
      <c r="DC78" s="224">
        <v>0</v>
      </c>
      <c r="DD78" s="224">
        <v>0</v>
      </c>
      <c r="DE78" s="224">
        <v>0</v>
      </c>
      <c r="DF78" s="224">
        <v>0</v>
      </c>
      <c r="DG78" s="224">
        <v>0</v>
      </c>
      <c r="DH78" s="224">
        <v>0</v>
      </c>
      <c r="DI78" s="224">
        <v>0</v>
      </c>
      <c r="DJ78" s="225">
        <v>21616</v>
      </c>
      <c r="DK78" s="225">
        <v>0</v>
      </c>
      <c r="DL78" s="225">
        <v>10149</v>
      </c>
      <c r="DM78" s="225">
        <v>0</v>
      </c>
      <c r="DN78" s="225">
        <v>0</v>
      </c>
      <c r="DO78" s="225">
        <v>0</v>
      </c>
      <c r="DP78" s="225">
        <v>0</v>
      </c>
      <c r="DQ78" s="225">
        <v>0</v>
      </c>
      <c r="DR78" s="225">
        <v>0</v>
      </c>
      <c r="DS78" s="225">
        <v>0</v>
      </c>
      <c r="DT78" s="225">
        <v>0</v>
      </c>
      <c r="DU78" s="225">
        <v>0</v>
      </c>
      <c r="DV78" s="225">
        <v>0</v>
      </c>
      <c r="DW78" s="226">
        <v>43629</v>
      </c>
      <c r="DX78" s="226">
        <v>7804</v>
      </c>
      <c r="DY78" s="226">
        <v>0</v>
      </c>
      <c r="DZ78" s="226">
        <v>6874</v>
      </c>
      <c r="EA78" s="226">
        <v>0</v>
      </c>
      <c r="EB78" s="226">
        <v>14297</v>
      </c>
      <c r="EC78" s="226">
        <v>14612</v>
      </c>
      <c r="ED78" s="226">
        <v>6180</v>
      </c>
      <c r="EE78" s="226">
        <v>43788</v>
      </c>
      <c r="EF78" s="226">
        <v>11863</v>
      </c>
      <c r="EG78" s="226">
        <v>0</v>
      </c>
      <c r="EH78" s="226">
        <v>0</v>
      </c>
      <c r="EI78" s="226">
        <v>0</v>
      </c>
      <c r="EJ78" s="227">
        <v>65513</v>
      </c>
      <c r="EK78" s="227">
        <v>11286</v>
      </c>
      <c r="EL78" s="227">
        <v>0</v>
      </c>
      <c r="EM78" s="227">
        <v>0</v>
      </c>
      <c r="EN78" s="227">
        <v>0</v>
      </c>
      <c r="EO78" s="227">
        <v>0</v>
      </c>
      <c r="EP78" s="227">
        <v>0</v>
      </c>
      <c r="EQ78" s="227">
        <v>0</v>
      </c>
      <c r="ER78" s="227">
        <v>0</v>
      </c>
      <c r="ES78" s="227">
        <v>0</v>
      </c>
      <c r="ET78" s="227">
        <v>0</v>
      </c>
      <c r="EU78" s="227">
        <v>0</v>
      </c>
      <c r="EV78" s="227">
        <v>0</v>
      </c>
      <c r="EW78" s="228">
        <v>54544</v>
      </c>
      <c r="EX78" s="228">
        <v>0</v>
      </c>
      <c r="EY78" s="228">
        <v>0</v>
      </c>
      <c r="EZ78" s="228">
        <v>5539</v>
      </c>
      <c r="FA78" s="228">
        <v>0</v>
      </c>
      <c r="FB78" s="228">
        <v>0</v>
      </c>
      <c r="FC78" s="228">
        <v>0</v>
      </c>
      <c r="FD78" s="228">
        <v>0</v>
      </c>
      <c r="FE78" s="228">
        <v>0</v>
      </c>
      <c r="FF78" s="228">
        <v>0</v>
      </c>
      <c r="FG78" s="228">
        <v>0</v>
      </c>
      <c r="FH78" s="228">
        <v>0</v>
      </c>
      <c r="FI78" s="228">
        <v>0</v>
      </c>
      <c r="FJ78" s="229">
        <v>23519</v>
      </c>
      <c r="FK78" s="229">
        <v>0</v>
      </c>
      <c r="FL78" s="229">
        <v>0</v>
      </c>
      <c r="FM78" s="229">
        <v>0</v>
      </c>
      <c r="FN78" s="229">
        <v>0</v>
      </c>
      <c r="FO78" s="229">
        <v>0</v>
      </c>
      <c r="FP78" s="229">
        <v>0</v>
      </c>
      <c r="FQ78" s="229">
        <v>0</v>
      </c>
      <c r="FR78" s="229">
        <v>6036</v>
      </c>
      <c r="FS78" s="229">
        <v>0</v>
      </c>
      <c r="FT78" s="229">
        <v>0</v>
      </c>
      <c r="FU78" s="229">
        <v>0</v>
      </c>
      <c r="FV78" s="229">
        <v>0</v>
      </c>
      <c r="FW78" s="230">
        <v>29038</v>
      </c>
      <c r="FX78" s="230">
        <v>0</v>
      </c>
      <c r="FY78" s="230">
        <v>15712</v>
      </c>
      <c r="FZ78" s="230">
        <v>0</v>
      </c>
      <c r="GA78" s="230">
        <v>0</v>
      </c>
      <c r="GB78" s="230">
        <v>7044</v>
      </c>
      <c r="GC78" s="230">
        <v>0</v>
      </c>
      <c r="GD78" s="230">
        <v>0</v>
      </c>
      <c r="GE78" s="230">
        <v>0</v>
      </c>
      <c r="GF78" s="230">
        <v>0</v>
      </c>
      <c r="GG78" s="230">
        <v>0</v>
      </c>
      <c r="GH78" s="230">
        <v>0</v>
      </c>
      <c r="GI78" s="230">
        <v>0</v>
      </c>
      <c r="GJ78" s="231">
        <v>9428</v>
      </c>
      <c r="GK78" s="231">
        <v>0</v>
      </c>
      <c r="GL78" s="231">
        <v>0</v>
      </c>
      <c r="GM78" s="231">
        <v>5086</v>
      </c>
      <c r="GN78" s="231">
        <v>0</v>
      </c>
      <c r="GO78" s="231">
        <v>0</v>
      </c>
      <c r="GP78" s="231">
        <v>0</v>
      </c>
      <c r="GQ78" s="231">
        <v>0</v>
      </c>
      <c r="GR78" s="231">
        <v>0</v>
      </c>
      <c r="GS78" s="231">
        <v>0</v>
      </c>
      <c r="GT78" s="231">
        <v>0</v>
      </c>
      <c r="GU78" s="231">
        <v>0</v>
      </c>
      <c r="GV78" s="231">
        <v>0</v>
      </c>
      <c r="GW78" s="232">
        <v>2461</v>
      </c>
      <c r="GX78" s="232">
        <v>8498</v>
      </c>
      <c r="GY78" s="232">
        <v>0</v>
      </c>
      <c r="GZ78" s="232">
        <v>0</v>
      </c>
      <c r="HA78" s="232">
        <v>0</v>
      </c>
      <c r="HB78" s="232">
        <v>0</v>
      </c>
      <c r="HC78" s="232">
        <v>0</v>
      </c>
      <c r="HD78" s="232">
        <v>0</v>
      </c>
      <c r="HE78" s="232">
        <v>0</v>
      </c>
      <c r="HF78" s="232">
        <v>0</v>
      </c>
      <c r="HG78" s="232">
        <v>0</v>
      </c>
      <c r="HH78" s="232">
        <v>0</v>
      </c>
      <c r="HI78" s="232">
        <v>0</v>
      </c>
      <c r="HJ78" s="233">
        <v>179969</v>
      </c>
      <c r="HK78" s="233">
        <v>0</v>
      </c>
      <c r="HL78" s="233">
        <v>16223</v>
      </c>
      <c r="HM78" s="233">
        <v>7285</v>
      </c>
      <c r="HN78" s="233">
        <v>19811</v>
      </c>
      <c r="HO78" s="233">
        <v>0</v>
      </c>
      <c r="HP78" s="233">
        <v>0</v>
      </c>
      <c r="HQ78" s="233">
        <v>5106</v>
      </c>
      <c r="HR78" s="233">
        <v>0</v>
      </c>
      <c r="HS78" s="233">
        <v>0</v>
      </c>
      <c r="HT78" s="233">
        <v>0</v>
      </c>
      <c r="HU78" s="233">
        <v>0</v>
      </c>
      <c r="HV78" s="233">
        <v>0</v>
      </c>
      <c r="HW78" s="234">
        <v>53430</v>
      </c>
      <c r="HX78" s="234">
        <v>0</v>
      </c>
      <c r="HY78" s="234">
        <v>13115</v>
      </c>
      <c r="HZ78" s="234">
        <v>0</v>
      </c>
      <c r="IA78" s="234">
        <v>0</v>
      </c>
      <c r="IB78" s="234">
        <v>0</v>
      </c>
      <c r="IC78" s="234">
        <v>0</v>
      </c>
      <c r="ID78" s="234">
        <v>0</v>
      </c>
      <c r="IE78" s="234">
        <v>0</v>
      </c>
      <c r="IF78" s="234">
        <v>0</v>
      </c>
      <c r="IG78" s="234">
        <v>0</v>
      </c>
      <c r="IH78" s="234">
        <v>0</v>
      </c>
      <c r="II78" s="234">
        <v>0</v>
      </c>
      <c r="IJ78" s="235">
        <v>0</v>
      </c>
      <c r="IK78" s="235">
        <v>0</v>
      </c>
      <c r="IL78" s="235">
        <v>0</v>
      </c>
      <c r="IM78" s="235">
        <v>0</v>
      </c>
      <c r="IN78" s="235">
        <v>0</v>
      </c>
      <c r="IO78" s="235">
        <v>0</v>
      </c>
      <c r="IP78" s="235">
        <v>0</v>
      </c>
      <c r="IQ78" s="235">
        <v>0</v>
      </c>
      <c r="IR78" s="235">
        <v>0</v>
      </c>
      <c r="IS78" s="235">
        <v>0</v>
      </c>
      <c r="IT78" s="235">
        <v>0</v>
      </c>
      <c r="IU78" s="235">
        <v>0</v>
      </c>
      <c r="IV78" s="235">
        <v>0</v>
      </c>
      <c r="IW78" s="236">
        <v>31658</v>
      </c>
      <c r="IX78" s="236">
        <v>10789</v>
      </c>
      <c r="IY78" s="236">
        <v>0</v>
      </c>
      <c r="IZ78" s="236">
        <v>11565</v>
      </c>
      <c r="JA78" s="236">
        <v>0</v>
      </c>
      <c r="JB78" s="236">
        <v>0</v>
      </c>
      <c r="JC78" s="236">
        <v>0</v>
      </c>
      <c r="JD78" s="236">
        <v>0</v>
      </c>
      <c r="JE78" s="236">
        <v>0</v>
      </c>
      <c r="JF78" s="236">
        <v>0</v>
      </c>
      <c r="JG78" s="236">
        <v>0</v>
      </c>
      <c r="JH78" s="236">
        <v>0</v>
      </c>
      <c r="JI78" s="236">
        <v>0</v>
      </c>
      <c r="JJ78" s="237">
        <v>57892</v>
      </c>
      <c r="JK78" s="237">
        <v>16699</v>
      </c>
      <c r="JL78" s="237">
        <v>12858</v>
      </c>
      <c r="JM78" s="237">
        <v>0</v>
      </c>
      <c r="JN78" s="237">
        <v>6193</v>
      </c>
      <c r="JO78" s="237">
        <v>2894</v>
      </c>
      <c r="JP78" s="237">
        <v>0</v>
      </c>
      <c r="JQ78" s="237">
        <v>0</v>
      </c>
      <c r="JR78" s="237">
        <v>8694</v>
      </c>
      <c r="JS78" s="237">
        <v>0</v>
      </c>
      <c r="JT78" s="237">
        <v>0</v>
      </c>
      <c r="JU78" s="237">
        <v>0</v>
      </c>
      <c r="JV78" s="237">
        <v>0</v>
      </c>
      <c r="JW78" s="238">
        <v>247235</v>
      </c>
      <c r="JX78" s="238">
        <v>26999</v>
      </c>
      <c r="JY78" s="238">
        <v>55334</v>
      </c>
      <c r="JZ78" s="238">
        <v>21638</v>
      </c>
      <c r="KA78" s="238">
        <v>0</v>
      </c>
      <c r="KB78" s="238">
        <v>40067</v>
      </c>
      <c r="KC78" s="238">
        <v>0</v>
      </c>
      <c r="KD78" s="238">
        <v>3133</v>
      </c>
      <c r="KE78" s="238">
        <v>0</v>
      </c>
      <c r="KF78" s="238">
        <v>0</v>
      </c>
      <c r="KG78" s="238">
        <v>0</v>
      </c>
      <c r="KH78" s="238">
        <v>0</v>
      </c>
      <c r="KI78" s="238">
        <v>20413</v>
      </c>
      <c r="KJ78" s="250">
        <v>2058158</v>
      </c>
      <c r="KK78" s="250">
        <v>291507</v>
      </c>
      <c r="KL78" s="250">
        <v>524480</v>
      </c>
      <c r="KM78" s="250">
        <v>268038</v>
      </c>
      <c r="KN78" s="250">
        <v>154274</v>
      </c>
      <c r="KO78" s="250">
        <v>129741</v>
      </c>
      <c r="KP78" s="250">
        <v>779991</v>
      </c>
      <c r="KQ78" s="250">
        <v>0</v>
      </c>
      <c r="KR78" s="250">
        <v>109923</v>
      </c>
      <c r="KS78" s="250">
        <v>17309</v>
      </c>
      <c r="KT78" s="250">
        <v>387575</v>
      </c>
      <c r="KU78" s="250">
        <v>124498</v>
      </c>
      <c r="KV78" s="250">
        <v>79425</v>
      </c>
      <c r="KW78" s="250">
        <v>0</v>
      </c>
      <c r="KX78" s="244">
        <v>875959</v>
      </c>
      <c r="KY78" s="244">
        <v>125039</v>
      </c>
      <c r="KZ78" s="244">
        <v>330604</v>
      </c>
      <c r="LA78" s="244">
        <v>130871</v>
      </c>
      <c r="LB78" s="244">
        <v>173060</v>
      </c>
      <c r="LC78" s="244">
        <v>72400</v>
      </c>
      <c r="LD78" s="244">
        <v>5892</v>
      </c>
      <c r="LE78" s="244">
        <v>53266</v>
      </c>
      <c r="LF78" s="244">
        <v>14517</v>
      </c>
      <c r="LG78" s="244">
        <v>86107</v>
      </c>
      <c r="LH78" s="244">
        <v>16859</v>
      </c>
      <c r="LI78" s="244">
        <v>15310</v>
      </c>
      <c r="LJ78" s="244">
        <v>830400</v>
      </c>
      <c r="LK78" s="244">
        <v>21341</v>
      </c>
      <c r="LL78" s="244">
        <v>205461</v>
      </c>
      <c r="LM78" s="244">
        <v>387345</v>
      </c>
      <c r="LN78" s="244">
        <v>17596</v>
      </c>
      <c r="LO78" s="244">
        <v>366807</v>
      </c>
    </row>
    <row r="79" spans="1:327" ht="15" x14ac:dyDescent="0.25">
      <c r="A79" s="128" t="s">
        <v>114</v>
      </c>
      <c r="B79" s="241">
        <v>6245903</v>
      </c>
      <c r="C79" s="244">
        <v>4191137</v>
      </c>
      <c r="D79" s="241">
        <v>3611059</v>
      </c>
      <c r="E79" s="241">
        <v>962069</v>
      </c>
      <c r="F79" s="241">
        <v>1767019</v>
      </c>
      <c r="G79" s="241">
        <v>1728982</v>
      </c>
      <c r="H79" s="241">
        <v>966619</v>
      </c>
      <c r="I79" s="241">
        <v>115710</v>
      </c>
      <c r="J79" s="241">
        <v>1968984</v>
      </c>
      <c r="K79" s="241">
        <v>307451</v>
      </c>
      <c r="L79" s="241">
        <v>448772</v>
      </c>
      <c r="M79" s="241">
        <v>1369491</v>
      </c>
      <c r="N79" s="241">
        <v>586780</v>
      </c>
      <c r="O79" s="241">
        <v>74004</v>
      </c>
      <c r="P79" s="241">
        <v>1456686</v>
      </c>
      <c r="Q79" s="241">
        <v>207315</v>
      </c>
      <c r="R79" s="241">
        <v>727267</v>
      </c>
      <c r="S79" s="241">
        <v>730346</v>
      </c>
      <c r="T79" s="241">
        <v>257568</v>
      </c>
      <c r="U79" s="241">
        <v>24956</v>
      </c>
      <c r="V79" s="217">
        <v>862092</v>
      </c>
      <c r="W79" s="218">
        <v>66485</v>
      </c>
      <c r="X79" s="218">
        <v>7074</v>
      </c>
      <c r="Y79" s="218">
        <v>33651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9">
        <v>77908</v>
      </c>
      <c r="AK79" s="219">
        <v>9261</v>
      </c>
      <c r="AL79" s="219">
        <v>22009</v>
      </c>
      <c r="AM79" s="219">
        <v>0</v>
      </c>
      <c r="AN79" s="219">
        <v>0</v>
      </c>
      <c r="AO79" s="219">
        <v>12230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 s="219">
        <v>0</v>
      </c>
      <c r="AV79" s="219">
        <v>0</v>
      </c>
      <c r="AW79" s="220">
        <v>23017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220">
        <v>0</v>
      </c>
      <c r="BD79" s="220">
        <v>0</v>
      </c>
      <c r="BE79" s="220">
        <v>12219</v>
      </c>
      <c r="BF79" s="220">
        <v>0</v>
      </c>
      <c r="BG79" s="220">
        <v>0</v>
      </c>
      <c r="BH79" s="220">
        <v>0</v>
      </c>
      <c r="BI79" s="220">
        <v>0</v>
      </c>
      <c r="BJ79" s="221">
        <v>0</v>
      </c>
      <c r="BK79" s="221">
        <v>0</v>
      </c>
      <c r="BL79" s="221">
        <v>0</v>
      </c>
      <c r="BM79" s="221">
        <v>0</v>
      </c>
      <c r="BN79" s="221">
        <v>0</v>
      </c>
      <c r="BO79" s="221">
        <v>7637</v>
      </c>
      <c r="BP79" s="221">
        <v>0</v>
      </c>
      <c r="BQ79" s="221">
        <v>0</v>
      </c>
      <c r="BR79" s="221">
        <v>0</v>
      </c>
      <c r="BS79" s="221">
        <v>0</v>
      </c>
      <c r="BT79" s="221">
        <v>0</v>
      </c>
      <c r="BU79" s="221">
        <v>0</v>
      </c>
      <c r="BV79" s="221">
        <v>0</v>
      </c>
      <c r="BW79" s="222">
        <v>13047</v>
      </c>
      <c r="BX79" s="222">
        <v>0</v>
      </c>
      <c r="BY79" s="222">
        <v>0</v>
      </c>
      <c r="BZ79" s="222">
        <v>0</v>
      </c>
      <c r="CA79" s="222">
        <v>0</v>
      </c>
      <c r="CB79" s="222">
        <v>0</v>
      </c>
      <c r="CC79" s="222">
        <v>0</v>
      </c>
      <c r="CD79" s="222">
        <v>0</v>
      </c>
      <c r="CE79" s="222">
        <v>0</v>
      </c>
      <c r="CF79" s="222">
        <v>0</v>
      </c>
      <c r="CG79" s="222">
        <v>0</v>
      </c>
      <c r="CH79" s="222">
        <v>0</v>
      </c>
      <c r="CI79" s="222">
        <v>0</v>
      </c>
      <c r="CJ79" s="223">
        <v>20349</v>
      </c>
      <c r="CK79" s="223">
        <v>0</v>
      </c>
      <c r="CL79" s="223">
        <v>0</v>
      </c>
      <c r="CM79" s="223">
        <v>0</v>
      </c>
      <c r="CN79" s="223">
        <v>0</v>
      </c>
      <c r="CO79" s="223">
        <v>8702</v>
      </c>
      <c r="CP79" s="223">
        <v>0</v>
      </c>
      <c r="CQ79" s="223">
        <v>0</v>
      </c>
      <c r="CR79" s="223">
        <v>0</v>
      </c>
      <c r="CS79" s="223">
        <v>0</v>
      </c>
      <c r="CT79" s="223">
        <v>0</v>
      </c>
      <c r="CU79" s="223">
        <v>0</v>
      </c>
      <c r="CV79" s="223">
        <v>0</v>
      </c>
      <c r="CW79" s="224">
        <v>19756</v>
      </c>
      <c r="CX79" s="224">
        <v>0</v>
      </c>
      <c r="CY79" s="224">
        <v>0</v>
      </c>
      <c r="CZ79" s="224">
        <v>0</v>
      </c>
      <c r="DA79" s="224">
        <v>0</v>
      </c>
      <c r="DB79" s="224">
        <v>0</v>
      </c>
      <c r="DC79" s="224">
        <v>0</v>
      </c>
      <c r="DD79" s="224">
        <v>0</v>
      </c>
      <c r="DE79" s="224">
        <v>0</v>
      </c>
      <c r="DF79" s="224">
        <v>0</v>
      </c>
      <c r="DG79" s="224">
        <v>0</v>
      </c>
      <c r="DH79" s="224">
        <v>0</v>
      </c>
      <c r="DI79" s="224">
        <v>0</v>
      </c>
      <c r="DJ79" s="225">
        <v>0</v>
      </c>
      <c r="DK79" s="225">
        <v>0</v>
      </c>
      <c r="DL79" s="225">
        <v>27422</v>
      </c>
      <c r="DM79" s="225">
        <v>0</v>
      </c>
      <c r="DN79" s="225">
        <v>0</v>
      </c>
      <c r="DO79" s="225">
        <v>0</v>
      </c>
      <c r="DP79" s="225">
        <v>0</v>
      </c>
      <c r="DQ79" s="225">
        <v>0</v>
      </c>
      <c r="DR79" s="225">
        <v>0</v>
      </c>
      <c r="DS79" s="225">
        <v>0</v>
      </c>
      <c r="DT79" s="225">
        <v>0</v>
      </c>
      <c r="DU79" s="225">
        <v>0</v>
      </c>
      <c r="DV79" s="225">
        <v>0</v>
      </c>
      <c r="DW79" s="226">
        <v>36139</v>
      </c>
      <c r="DX79" s="226">
        <v>0</v>
      </c>
      <c r="DY79" s="226">
        <v>5559</v>
      </c>
      <c r="DZ79" s="226">
        <v>19812</v>
      </c>
      <c r="EA79" s="226">
        <v>0</v>
      </c>
      <c r="EB79" s="226">
        <v>24247</v>
      </c>
      <c r="EC79" s="226">
        <v>10402</v>
      </c>
      <c r="ED79" s="226">
        <v>0</v>
      </c>
      <c r="EE79" s="226">
        <v>63798</v>
      </c>
      <c r="EF79" s="226">
        <v>0</v>
      </c>
      <c r="EG79" s="226">
        <v>0</v>
      </c>
      <c r="EH79" s="226">
        <v>0</v>
      </c>
      <c r="EI79" s="226">
        <v>9114</v>
      </c>
      <c r="EJ79" s="227">
        <v>21579</v>
      </c>
      <c r="EK79" s="227">
        <v>0</v>
      </c>
      <c r="EL79" s="227">
        <v>0</v>
      </c>
      <c r="EM79" s="227">
        <v>0</v>
      </c>
      <c r="EN79" s="227">
        <v>0</v>
      </c>
      <c r="EO79" s="227">
        <v>0</v>
      </c>
      <c r="EP79" s="227">
        <v>0</v>
      </c>
      <c r="EQ79" s="227">
        <v>0</v>
      </c>
      <c r="ER79" s="227">
        <v>0</v>
      </c>
      <c r="ES79" s="227">
        <v>0</v>
      </c>
      <c r="ET79" s="227">
        <v>0</v>
      </c>
      <c r="EU79" s="227">
        <v>0</v>
      </c>
      <c r="EV79" s="227">
        <v>0</v>
      </c>
      <c r="EW79" s="228">
        <v>18432</v>
      </c>
      <c r="EX79" s="228">
        <v>0</v>
      </c>
      <c r="EY79" s="228">
        <v>7128</v>
      </c>
      <c r="EZ79" s="228">
        <v>5090</v>
      </c>
      <c r="FA79" s="228">
        <v>10165</v>
      </c>
      <c r="FB79" s="228">
        <v>0</v>
      </c>
      <c r="FC79" s="228">
        <v>0</v>
      </c>
      <c r="FD79" s="228">
        <v>0</v>
      </c>
      <c r="FE79" s="228">
        <v>0</v>
      </c>
      <c r="FF79" s="228">
        <v>0</v>
      </c>
      <c r="FG79" s="228">
        <v>0</v>
      </c>
      <c r="FH79" s="228">
        <v>0</v>
      </c>
      <c r="FI79" s="228">
        <v>0</v>
      </c>
      <c r="FJ79" s="229">
        <v>14040</v>
      </c>
      <c r="FK79" s="229">
        <v>0</v>
      </c>
      <c r="FL79" s="229">
        <v>0</v>
      </c>
      <c r="FM79" s="229">
        <v>0</v>
      </c>
      <c r="FN79" s="229">
        <v>0</v>
      </c>
      <c r="FO79" s="229">
        <v>0</v>
      </c>
      <c r="FP79" s="229">
        <v>0</v>
      </c>
      <c r="FQ79" s="229">
        <v>0</v>
      </c>
      <c r="FR79" s="229">
        <v>0</v>
      </c>
      <c r="FS79" s="229">
        <v>0</v>
      </c>
      <c r="FT79" s="229">
        <v>0</v>
      </c>
      <c r="FU79" s="229">
        <v>0</v>
      </c>
      <c r="FV79" s="229">
        <v>0</v>
      </c>
      <c r="FW79" s="230">
        <v>0</v>
      </c>
      <c r="FX79" s="230">
        <v>0</v>
      </c>
      <c r="FY79" s="230">
        <v>0</v>
      </c>
      <c r="FZ79" s="230">
        <v>0</v>
      </c>
      <c r="GA79" s="230">
        <v>0</v>
      </c>
      <c r="GB79" s="230">
        <v>0</v>
      </c>
      <c r="GC79" s="230">
        <v>0</v>
      </c>
      <c r="GD79" s="230">
        <v>0</v>
      </c>
      <c r="GE79" s="230">
        <v>0</v>
      </c>
      <c r="GF79" s="230">
        <v>0</v>
      </c>
      <c r="GG79" s="230">
        <v>0</v>
      </c>
      <c r="GH79" s="230">
        <v>0</v>
      </c>
      <c r="GI79" s="230">
        <v>0</v>
      </c>
      <c r="GJ79" s="231">
        <v>20341</v>
      </c>
      <c r="GK79" s="231">
        <v>0</v>
      </c>
      <c r="GL79" s="231">
        <v>0</v>
      </c>
      <c r="GM79" s="231">
        <v>16524</v>
      </c>
      <c r="GN79" s="231">
        <v>0</v>
      </c>
      <c r="GO79" s="231">
        <v>0</v>
      </c>
      <c r="GP79" s="231">
        <v>0</v>
      </c>
      <c r="GQ79" s="231">
        <v>0</v>
      </c>
      <c r="GR79" s="231">
        <v>0</v>
      </c>
      <c r="GS79" s="231">
        <v>0</v>
      </c>
      <c r="GT79" s="231">
        <v>0</v>
      </c>
      <c r="GU79" s="231">
        <v>0</v>
      </c>
      <c r="GV79" s="231">
        <v>0</v>
      </c>
      <c r="GW79" s="232">
        <v>0</v>
      </c>
      <c r="GX79" s="232">
        <v>0</v>
      </c>
      <c r="GY79" s="232">
        <v>0</v>
      </c>
      <c r="GZ79" s="232">
        <v>0</v>
      </c>
      <c r="HA79" s="232">
        <v>0</v>
      </c>
      <c r="HB79" s="232">
        <v>0</v>
      </c>
      <c r="HC79" s="232">
        <v>0</v>
      </c>
      <c r="HD79" s="232">
        <v>0</v>
      </c>
      <c r="HE79" s="232">
        <v>0</v>
      </c>
      <c r="HF79" s="232">
        <v>0</v>
      </c>
      <c r="HG79" s="232">
        <v>0</v>
      </c>
      <c r="HH79" s="232">
        <v>0</v>
      </c>
      <c r="HI79" s="232">
        <v>0</v>
      </c>
      <c r="HJ79" s="233">
        <v>105398</v>
      </c>
      <c r="HK79" s="233">
        <v>0</v>
      </c>
      <c r="HL79" s="233">
        <v>20818</v>
      </c>
      <c r="HM79" s="233">
        <v>22060</v>
      </c>
      <c r="HN79" s="233">
        <v>46982</v>
      </c>
      <c r="HO79" s="233">
        <v>0</v>
      </c>
      <c r="HP79" s="233">
        <v>0</v>
      </c>
      <c r="HQ79" s="233">
        <v>0</v>
      </c>
      <c r="HR79" s="233">
        <v>5142</v>
      </c>
      <c r="HS79" s="233">
        <v>6187</v>
      </c>
      <c r="HT79" s="233">
        <v>0</v>
      </c>
      <c r="HU79" s="233">
        <v>0</v>
      </c>
      <c r="HV79" s="233">
        <v>0</v>
      </c>
      <c r="HW79" s="234">
        <v>21029</v>
      </c>
      <c r="HX79" s="234">
        <v>0</v>
      </c>
      <c r="HY79" s="234">
        <v>0</v>
      </c>
      <c r="HZ79" s="234">
        <v>0</v>
      </c>
      <c r="IA79" s="234">
        <v>0</v>
      </c>
      <c r="IB79" s="234">
        <v>0</v>
      </c>
      <c r="IC79" s="234">
        <v>0</v>
      </c>
      <c r="ID79" s="234">
        <v>0</v>
      </c>
      <c r="IE79" s="234">
        <v>0</v>
      </c>
      <c r="IF79" s="234">
        <v>0</v>
      </c>
      <c r="IG79" s="234">
        <v>0</v>
      </c>
      <c r="IH79" s="234">
        <v>0</v>
      </c>
      <c r="II79" s="234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6">
        <v>31039</v>
      </c>
      <c r="IX79" s="236">
        <v>0</v>
      </c>
      <c r="IY79" s="236">
        <v>0</v>
      </c>
      <c r="IZ79" s="236">
        <v>15784</v>
      </c>
      <c r="JA79" s="236">
        <v>0</v>
      </c>
      <c r="JB79" s="236">
        <v>0</v>
      </c>
      <c r="JC79" s="236">
        <v>0</v>
      </c>
      <c r="JD79" s="236">
        <v>0</v>
      </c>
      <c r="JE79" s="236">
        <v>0</v>
      </c>
      <c r="JF79" s="236">
        <v>0</v>
      </c>
      <c r="JG79" s="236">
        <v>0</v>
      </c>
      <c r="JH79" s="236">
        <v>0</v>
      </c>
      <c r="JI79" s="236">
        <v>0</v>
      </c>
      <c r="JJ79" s="237">
        <v>57701</v>
      </c>
      <c r="JK79" s="237">
        <v>14031</v>
      </c>
      <c r="JL79" s="237">
        <v>0</v>
      </c>
      <c r="JM79" s="237">
        <v>0</v>
      </c>
      <c r="JN79" s="237">
        <v>0</v>
      </c>
      <c r="JO79" s="237">
        <v>0</v>
      </c>
      <c r="JP79" s="237">
        <v>0</v>
      </c>
      <c r="JQ79" s="237">
        <v>0</v>
      </c>
      <c r="JR79" s="237">
        <v>0</v>
      </c>
      <c r="JS79" s="237">
        <v>0</v>
      </c>
      <c r="JT79" s="237">
        <v>0</v>
      </c>
      <c r="JU79" s="237">
        <v>0</v>
      </c>
      <c r="JV79" s="237">
        <v>0</v>
      </c>
      <c r="JW79" s="238">
        <v>205904</v>
      </c>
      <c r="JX79" s="238">
        <v>6505</v>
      </c>
      <c r="JY79" s="238">
        <v>36685</v>
      </c>
      <c r="JZ79" s="238">
        <v>8021</v>
      </c>
      <c r="KA79" s="238">
        <v>33679</v>
      </c>
      <c r="KB79" s="238">
        <v>29307</v>
      </c>
      <c r="KC79" s="238">
        <v>7418</v>
      </c>
      <c r="KD79" s="238">
        <v>0</v>
      </c>
      <c r="KE79" s="238">
        <v>18341</v>
      </c>
      <c r="KF79" s="238">
        <v>8375</v>
      </c>
      <c r="KG79" s="238">
        <v>10687</v>
      </c>
      <c r="KH79" s="238">
        <v>0</v>
      </c>
      <c r="KI79" s="238">
        <v>32737</v>
      </c>
      <c r="KJ79" s="250">
        <v>2269215</v>
      </c>
      <c r="KK79" s="250">
        <v>248408</v>
      </c>
      <c r="KL79" s="250">
        <v>514627</v>
      </c>
      <c r="KM79" s="250">
        <v>407979</v>
      </c>
      <c r="KN79" s="250">
        <v>208463</v>
      </c>
      <c r="KO79" s="250">
        <v>169925</v>
      </c>
      <c r="KP79" s="250">
        <v>746848</v>
      </c>
      <c r="KQ79" s="250">
        <v>0</v>
      </c>
      <c r="KR79" s="250">
        <v>187150</v>
      </c>
      <c r="KS79" s="250">
        <v>30304</v>
      </c>
      <c r="KT79" s="250">
        <v>273391</v>
      </c>
      <c r="KU79" s="250">
        <v>165152</v>
      </c>
      <c r="KV79" s="250">
        <v>82429</v>
      </c>
      <c r="KW79" s="250">
        <v>26899</v>
      </c>
      <c r="KX79" s="244">
        <v>1751694</v>
      </c>
      <c r="KY79" s="244">
        <v>260462</v>
      </c>
      <c r="KZ79" s="244">
        <v>419799</v>
      </c>
      <c r="LA79" s="244">
        <v>183609</v>
      </c>
      <c r="LB79" s="244">
        <v>727826</v>
      </c>
      <c r="LC79" s="244">
        <v>404646</v>
      </c>
      <c r="LD79" s="244">
        <v>9969</v>
      </c>
      <c r="LE79" s="244">
        <v>69764</v>
      </c>
      <c r="LF79" s="244">
        <v>0</v>
      </c>
      <c r="LG79" s="244">
        <v>63326</v>
      </c>
      <c r="LH79" s="244">
        <v>24310</v>
      </c>
      <c r="LI79" s="244">
        <v>0</v>
      </c>
      <c r="LJ79" s="244">
        <v>865336</v>
      </c>
      <c r="LK79" s="244">
        <v>61229</v>
      </c>
      <c r="LL79" s="244">
        <v>181291</v>
      </c>
      <c r="LM79" s="244">
        <v>453243</v>
      </c>
      <c r="LN79" s="244">
        <v>12646</v>
      </c>
      <c r="LO79" s="244">
        <v>284396</v>
      </c>
    </row>
    <row r="80" spans="1:327" ht="15" x14ac:dyDescent="0.25">
      <c r="A80" s="128" t="s">
        <v>115</v>
      </c>
      <c r="B80" s="241">
        <v>8525122</v>
      </c>
      <c r="C80" s="244">
        <v>6325533</v>
      </c>
      <c r="D80" s="241">
        <v>5080404</v>
      </c>
      <c r="E80" s="241">
        <v>934618</v>
      </c>
      <c r="F80" s="241">
        <v>2434254</v>
      </c>
      <c r="G80" s="241">
        <v>2386885</v>
      </c>
      <c r="H80" s="241">
        <v>1617419</v>
      </c>
      <c r="I80" s="241">
        <v>115703</v>
      </c>
      <c r="J80" s="241">
        <v>3198733</v>
      </c>
      <c r="K80" s="241">
        <v>338493</v>
      </c>
      <c r="L80" s="241">
        <v>1014222</v>
      </c>
      <c r="M80" s="241">
        <v>1717762</v>
      </c>
      <c r="N80" s="241">
        <v>1441491</v>
      </c>
      <c r="O80" s="241">
        <v>80602</v>
      </c>
      <c r="P80" s="241">
        <v>1939182</v>
      </c>
      <c r="Q80" s="241">
        <v>176256</v>
      </c>
      <c r="R80" s="241">
        <v>895904</v>
      </c>
      <c r="S80" s="241">
        <v>830654</v>
      </c>
      <c r="T80" s="241">
        <v>565438</v>
      </c>
      <c r="U80" s="241">
        <v>12105</v>
      </c>
      <c r="V80" s="217">
        <v>1443657</v>
      </c>
      <c r="W80" s="218">
        <v>177553</v>
      </c>
      <c r="X80" s="218">
        <v>5668</v>
      </c>
      <c r="Y80" s="218">
        <v>22447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13191</v>
      </c>
      <c r="AF80" s="218">
        <v>0</v>
      </c>
      <c r="AG80" s="218">
        <v>0</v>
      </c>
      <c r="AH80" s="218">
        <v>0</v>
      </c>
      <c r="AI80" s="218">
        <v>0</v>
      </c>
      <c r="AJ80" s="219">
        <v>128536</v>
      </c>
      <c r="AK80" s="219">
        <v>0</v>
      </c>
      <c r="AL80" s="219">
        <v>10548</v>
      </c>
      <c r="AM80" s="219">
        <v>0</v>
      </c>
      <c r="AN80" s="219">
        <v>0</v>
      </c>
      <c r="AO80" s="219">
        <v>9488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 s="219">
        <v>0</v>
      </c>
      <c r="AV80" s="219">
        <v>0</v>
      </c>
      <c r="AW80" s="220">
        <v>35812</v>
      </c>
      <c r="AX80" s="220">
        <v>0</v>
      </c>
      <c r="AY80" s="220">
        <v>0</v>
      </c>
      <c r="AZ80" s="220">
        <v>8357</v>
      </c>
      <c r="BA80" s="220">
        <v>4737</v>
      </c>
      <c r="BB80" s="220">
        <v>0</v>
      </c>
      <c r="BC80" s="220">
        <v>0</v>
      </c>
      <c r="BD80" s="220">
        <v>0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221">
        <v>10469</v>
      </c>
      <c r="BK80" s="221">
        <v>0</v>
      </c>
      <c r="BL80" s="221">
        <v>0</v>
      </c>
      <c r="BM80" s="221">
        <v>0</v>
      </c>
      <c r="BN80" s="221">
        <v>0</v>
      </c>
      <c r="BO80" s="221">
        <v>0</v>
      </c>
      <c r="BP80" s="221">
        <v>0</v>
      </c>
      <c r="BQ80" s="221">
        <v>0</v>
      </c>
      <c r="BR80" s="221">
        <v>0</v>
      </c>
      <c r="BS80" s="221">
        <v>0</v>
      </c>
      <c r="BT80" s="221">
        <v>0</v>
      </c>
      <c r="BU80" s="221">
        <v>0</v>
      </c>
      <c r="BV80" s="221">
        <v>0</v>
      </c>
      <c r="BW80" s="222">
        <v>6992</v>
      </c>
      <c r="BX80" s="222">
        <v>0</v>
      </c>
      <c r="BY80" s="222">
        <v>0</v>
      </c>
      <c r="BZ80" s="222">
        <v>0</v>
      </c>
      <c r="CA80" s="222">
        <v>0</v>
      </c>
      <c r="CB80" s="222">
        <v>0</v>
      </c>
      <c r="CC80" s="222">
        <v>0</v>
      </c>
      <c r="CD80" s="222">
        <v>0</v>
      </c>
      <c r="CE80" s="222">
        <v>0</v>
      </c>
      <c r="CF80" s="222">
        <v>0</v>
      </c>
      <c r="CG80" s="222">
        <v>0</v>
      </c>
      <c r="CH80" s="222">
        <v>0</v>
      </c>
      <c r="CI80" s="222">
        <v>0</v>
      </c>
      <c r="CJ80" s="223">
        <v>36960</v>
      </c>
      <c r="CK80" s="223">
        <v>0</v>
      </c>
      <c r="CL80" s="223">
        <v>0</v>
      </c>
      <c r="CM80" s="223">
        <v>0</v>
      </c>
      <c r="CN80" s="223">
        <v>0</v>
      </c>
      <c r="CO80" s="223">
        <v>0</v>
      </c>
      <c r="CP80" s="223">
        <v>0</v>
      </c>
      <c r="CQ80" s="223">
        <v>0</v>
      </c>
      <c r="CR80" s="223">
        <v>0</v>
      </c>
      <c r="CS80" s="223">
        <v>0</v>
      </c>
      <c r="CT80" s="223">
        <v>0</v>
      </c>
      <c r="CU80" s="223">
        <v>0</v>
      </c>
      <c r="CV80" s="223">
        <v>0</v>
      </c>
      <c r="CW80" s="224">
        <v>20146</v>
      </c>
      <c r="CX80" s="224">
        <v>0</v>
      </c>
      <c r="CY80" s="224">
        <v>0</v>
      </c>
      <c r="CZ80" s="224">
        <v>0</v>
      </c>
      <c r="DA80" s="224">
        <v>0</v>
      </c>
      <c r="DB80" s="224">
        <v>0</v>
      </c>
      <c r="DC80" s="224">
        <v>0</v>
      </c>
      <c r="DD80" s="224">
        <v>0</v>
      </c>
      <c r="DE80" s="224">
        <v>0</v>
      </c>
      <c r="DF80" s="224">
        <v>0</v>
      </c>
      <c r="DG80" s="224">
        <v>0</v>
      </c>
      <c r="DH80" s="224">
        <v>0</v>
      </c>
      <c r="DI80" s="224">
        <v>0</v>
      </c>
      <c r="DJ80" s="225">
        <v>22271</v>
      </c>
      <c r="DK80" s="225">
        <v>0</v>
      </c>
      <c r="DL80" s="225">
        <v>30608</v>
      </c>
      <c r="DM80" s="225">
        <v>0</v>
      </c>
      <c r="DN80" s="225">
        <v>0</v>
      </c>
      <c r="DO80" s="225">
        <v>0</v>
      </c>
      <c r="DP80" s="225">
        <v>0</v>
      </c>
      <c r="DQ80" s="225">
        <v>0</v>
      </c>
      <c r="DR80" s="225">
        <v>0</v>
      </c>
      <c r="DS80" s="225">
        <v>0</v>
      </c>
      <c r="DT80" s="225">
        <v>0</v>
      </c>
      <c r="DU80" s="225">
        <v>0</v>
      </c>
      <c r="DV80" s="225">
        <v>0</v>
      </c>
      <c r="DW80" s="226">
        <v>86210</v>
      </c>
      <c r="DX80" s="226">
        <v>7898</v>
      </c>
      <c r="DY80" s="226">
        <v>5770</v>
      </c>
      <c r="DZ80" s="226">
        <v>7814</v>
      </c>
      <c r="EA80" s="226">
        <v>3922</v>
      </c>
      <c r="EB80" s="226">
        <v>24346</v>
      </c>
      <c r="EC80" s="226">
        <v>19648</v>
      </c>
      <c r="ED80" s="226">
        <v>0</v>
      </c>
      <c r="EE80" s="226">
        <v>65645</v>
      </c>
      <c r="EF80" s="226">
        <v>0</v>
      </c>
      <c r="EG80" s="226">
        <v>0</v>
      </c>
      <c r="EH80" s="226">
        <v>4480</v>
      </c>
      <c r="EI80" s="226">
        <v>9488</v>
      </c>
      <c r="EJ80" s="227">
        <v>46773</v>
      </c>
      <c r="EK80" s="227">
        <v>6957</v>
      </c>
      <c r="EL80" s="227">
        <v>0</v>
      </c>
      <c r="EM80" s="227">
        <v>0</v>
      </c>
      <c r="EN80" s="227">
        <v>0</v>
      </c>
      <c r="EO80" s="227">
        <v>0</v>
      </c>
      <c r="EP80" s="227">
        <v>0</v>
      </c>
      <c r="EQ80" s="227">
        <v>0</v>
      </c>
      <c r="ER80" s="227">
        <v>0</v>
      </c>
      <c r="ES80" s="227">
        <v>0</v>
      </c>
      <c r="ET80" s="227">
        <v>0</v>
      </c>
      <c r="EU80" s="227">
        <v>0</v>
      </c>
      <c r="EV80" s="227">
        <v>0</v>
      </c>
      <c r="EW80" s="228">
        <v>65932</v>
      </c>
      <c r="EX80" s="228">
        <v>0</v>
      </c>
      <c r="EY80" s="228">
        <v>8777</v>
      </c>
      <c r="EZ80" s="228">
        <v>0</v>
      </c>
      <c r="FA80" s="228">
        <v>10582</v>
      </c>
      <c r="FB80" s="228">
        <v>0</v>
      </c>
      <c r="FC80" s="228">
        <v>0</v>
      </c>
      <c r="FD80" s="228">
        <v>0</v>
      </c>
      <c r="FE80" s="228">
        <v>0</v>
      </c>
      <c r="FF80" s="228">
        <v>0</v>
      </c>
      <c r="FG80" s="228">
        <v>0</v>
      </c>
      <c r="FH80" s="228">
        <v>0</v>
      </c>
      <c r="FI80" s="228">
        <v>0</v>
      </c>
      <c r="FJ80" s="229">
        <v>27299</v>
      </c>
      <c r="FK80" s="229">
        <v>0</v>
      </c>
      <c r="FL80" s="229">
        <v>0</v>
      </c>
      <c r="FM80" s="229">
        <v>0</v>
      </c>
      <c r="FN80" s="229">
        <v>0</v>
      </c>
      <c r="FO80" s="229">
        <v>0</v>
      </c>
      <c r="FP80" s="229">
        <v>0</v>
      </c>
      <c r="FQ80" s="229">
        <v>0</v>
      </c>
      <c r="FR80" s="229">
        <v>0</v>
      </c>
      <c r="FS80" s="229">
        <v>0</v>
      </c>
      <c r="FT80" s="229">
        <v>0</v>
      </c>
      <c r="FU80" s="229">
        <v>0</v>
      </c>
      <c r="FV80" s="229">
        <v>3419</v>
      </c>
      <c r="FW80" s="230">
        <v>33060</v>
      </c>
      <c r="FX80" s="230">
        <v>3062</v>
      </c>
      <c r="FY80" s="230">
        <v>18778</v>
      </c>
      <c r="FZ80" s="230">
        <v>0</v>
      </c>
      <c r="GA80" s="230">
        <v>1599</v>
      </c>
      <c r="GB80" s="230">
        <v>7129</v>
      </c>
      <c r="GC80" s="230">
        <v>0</v>
      </c>
      <c r="GD80" s="230">
        <v>0</v>
      </c>
      <c r="GE80" s="230">
        <v>0</v>
      </c>
      <c r="GF80" s="230">
        <v>0</v>
      </c>
      <c r="GG80" s="230">
        <v>0</v>
      </c>
      <c r="GH80" s="230">
        <v>0</v>
      </c>
      <c r="GI80" s="230">
        <v>0</v>
      </c>
      <c r="GJ80" s="231">
        <v>19613</v>
      </c>
      <c r="GK80" s="231">
        <v>0</v>
      </c>
      <c r="GL80" s="231">
        <v>0</v>
      </c>
      <c r="GM80" s="231">
        <v>12297</v>
      </c>
      <c r="GN80" s="231">
        <v>0</v>
      </c>
      <c r="GO80" s="231">
        <v>0</v>
      </c>
      <c r="GP80" s="231">
        <v>0</v>
      </c>
      <c r="GQ80" s="231">
        <v>0</v>
      </c>
      <c r="GR80" s="231">
        <v>0</v>
      </c>
      <c r="GS80" s="231">
        <v>0</v>
      </c>
      <c r="GT80" s="231">
        <v>0</v>
      </c>
      <c r="GU80" s="231">
        <v>0</v>
      </c>
      <c r="GV80" s="231">
        <v>0</v>
      </c>
      <c r="GW80" s="232">
        <v>0</v>
      </c>
      <c r="GX80" s="232">
        <v>0</v>
      </c>
      <c r="GY80" s="232">
        <v>0</v>
      </c>
      <c r="GZ80" s="232">
        <v>0</v>
      </c>
      <c r="HA80" s="232">
        <v>0</v>
      </c>
      <c r="HB80" s="232">
        <v>0</v>
      </c>
      <c r="HC80" s="232">
        <v>0</v>
      </c>
      <c r="HD80" s="232">
        <v>0</v>
      </c>
      <c r="HE80" s="232">
        <v>0</v>
      </c>
      <c r="HF80" s="232">
        <v>0</v>
      </c>
      <c r="HG80" s="232">
        <v>0</v>
      </c>
      <c r="HH80" s="232">
        <v>0</v>
      </c>
      <c r="HI80" s="232">
        <v>0</v>
      </c>
      <c r="HJ80" s="233">
        <v>242511</v>
      </c>
      <c r="HK80" s="233">
        <v>0</v>
      </c>
      <c r="HL80" s="233">
        <v>43368</v>
      </c>
      <c r="HM80" s="233">
        <v>9151</v>
      </c>
      <c r="HN80" s="233">
        <v>34901</v>
      </c>
      <c r="HO80" s="233">
        <v>0</v>
      </c>
      <c r="HP80" s="233">
        <v>0</v>
      </c>
      <c r="HQ80" s="233">
        <v>0</v>
      </c>
      <c r="HR80" s="233">
        <v>0</v>
      </c>
      <c r="HS80" s="233">
        <v>0</v>
      </c>
      <c r="HT80" s="233">
        <v>0</v>
      </c>
      <c r="HU80" s="233">
        <v>0</v>
      </c>
      <c r="HV80" s="233">
        <v>6663</v>
      </c>
      <c r="HW80" s="234">
        <v>54416</v>
      </c>
      <c r="HX80" s="234">
        <v>0</v>
      </c>
      <c r="HY80" s="234">
        <v>13281</v>
      </c>
      <c r="HZ80" s="234">
        <v>0</v>
      </c>
      <c r="IA80" s="234">
        <v>0</v>
      </c>
      <c r="IB80" s="234">
        <v>0</v>
      </c>
      <c r="IC80" s="234">
        <v>0</v>
      </c>
      <c r="ID80" s="234">
        <v>0</v>
      </c>
      <c r="IE80" s="234">
        <v>0</v>
      </c>
      <c r="IF80" s="234">
        <v>0</v>
      </c>
      <c r="IG80" s="234">
        <v>0</v>
      </c>
      <c r="IH80" s="234">
        <v>0</v>
      </c>
      <c r="II80" s="234">
        <v>0</v>
      </c>
      <c r="IJ80" s="235">
        <v>0</v>
      </c>
      <c r="IK80" s="235">
        <v>0</v>
      </c>
      <c r="IL80" s="235">
        <v>0</v>
      </c>
      <c r="IM80" s="235">
        <v>0</v>
      </c>
      <c r="IN80" s="235">
        <v>0</v>
      </c>
      <c r="IO80" s="235">
        <v>0</v>
      </c>
      <c r="IP80" s="235">
        <v>0</v>
      </c>
      <c r="IQ80" s="235">
        <v>0</v>
      </c>
      <c r="IR80" s="235">
        <v>0</v>
      </c>
      <c r="IS80" s="235">
        <v>0</v>
      </c>
      <c r="IT80" s="235">
        <v>0</v>
      </c>
      <c r="IU80" s="235">
        <v>0</v>
      </c>
      <c r="IV80" s="235">
        <v>0</v>
      </c>
      <c r="IW80" s="236">
        <v>17526</v>
      </c>
      <c r="IX80" s="236">
        <v>5618</v>
      </c>
      <c r="IY80" s="236">
        <v>3062</v>
      </c>
      <c r="IZ80" s="236">
        <v>0</v>
      </c>
      <c r="JA80" s="236">
        <v>0</v>
      </c>
      <c r="JB80" s="236">
        <v>0</v>
      </c>
      <c r="JC80" s="236">
        <v>0</v>
      </c>
      <c r="JD80" s="236">
        <v>0</v>
      </c>
      <c r="JE80" s="236">
        <v>0</v>
      </c>
      <c r="JF80" s="236">
        <v>0</v>
      </c>
      <c r="JG80" s="236">
        <v>0</v>
      </c>
      <c r="JH80" s="236">
        <v>0</v>
      </c>
      <c r="JI80" s="236">
        <v>0</v>
      </c>
      <c r="JJ80" s="237">
        <v>117963</v>
      </c>
      <c r="JK80" s="237">
        <v>34082</v>
      </c>
      <c r="JL80" s="237">
        <v>7129</v>
      </c>
      <c r="JM80" s="237">
        <v>7010</v>
      </c>
      <c r="JN80" s="237">
        <v>0</v>
      </c>
      <c r="JO80" s="237">
        <v>2929</v>
      </c>
      <c r="JP80" s="237">
        <v>0</v>
      </c>
      <c r="JQ80" s="237">
        <v>0</v>
      </c>
      <c r="JR80" s="237">
        <v>8799</v>
      </c>
      <c r="JS80" s="237">
        <v>0</v>
      </c>
      <c r="JT80" s="237">
        <v>0</v>
      </c>
      <c r="JU80" s="237">
        <v>0</v>
      </c>
      <c r="JV80" s="237">
        <v>0</v>
      </c>
      <c r="JW80" s="238">
        <v>305870</v>
      </c>
      <c r="JX80" s="238">
        <v>31062</v>
      </c>
      <c r="JY80" s="238">
        <v>48710</v>
      </c>
      <c r="JZ80" s="238">
        <v>4373</v>
      </c>
      <c r="KA80" s="238">
        <v>1068</v>
      </c>
      <c r="KB80" s="238">
        <v>58117</v>
      </c>
      <c r="KC80" s="238">
        <v>0</v>
      </c>
      <c r="KD80" s="238">
        <v>3170</v>
      </c>
      <c r="KE80" s="238">
        <v>27742</v>
      </c>
      <c r="KF80" s="238">
        <v>0</v>
      </c>
      <c r="KG80" s="238">
        <v>15621</v>
      </c>
      <c r="KH80" s="238">
        <v>0</v>
      </c>
      <c r="KI80" s="238">
        <v>37610</v>
      </c>
      <c r="KJ80" s="250">
        <v>2691287</v>
      </c>
      <c r="KK80" s="250">
        <v>629591</v>
      </c>
      <c r="KL80" s="250">
        <v>637547</v>
      </c>
      <c r="KM80" s="250">
        <v>275553</v>
      </c>
      <c r="KN80" s="250">
        <v>222529</v>
      </c>
      <c r="KO80" s="250">
        <v>135645</v>
      </c>
      <c r="KP80" s="250">
        <v>748777</v>
      </c>
      <c r="KQ80" s="250">
        <v>0</v>
      </c>
      <c r="KR80" s="250">
        <v>141605</v>
      </c>
      <c r="KS80" s="250">
        <v>19494</v>
      </c>
      <c r="KT80" s="250">
        <v>462253</v>
      </c>
      <c r="KU80" s="250">
        <v>112348</v>
      </c>
      <c r="KV80" s="250">
        <v>79448</v>
      </c>
      <c r="KW80" s="250">
        <v>13168</v>
      </c>
      <c r="KX80" s="244">
        <v>1305934</v>
      </c>
      <c r="KY80" s="244">
        <v>251140</v>
      </c>
      <c r="KZ80" s="244">
        <v>412604</v>
      </c>
      <c r="LA80" s="244">
        <v>168004</v>
      </c>
      <c r="LB80" s="244">
        <v>341688</v>
      </c>
      <c r="LC80" s="244">
        <v>159144</v>
      </c>
      <c r="LD80" s="244">
        <v>0</v>
      </c>
      <c r="LE80" s="244">
        <v>46685</v>
      </c>
      <c r="LF80" s="244">
        <v>5350</v>
      </c>
      <c r="LG80" s="244">
        <v>82681</v>
      </c>
      <c r="LH80" s="244">
        <v>17067</v>
      </c>
      <c r="LI80" s="244">
        <v>5452</v>
      </c>
      <c r="LJ80" s="244">
        <v>1015128</v>
      </c>
      <c r="LK80" s="244">
        <v>62008</v>
      </c>
      <c r="LL80" s="244">
        <v>172938</v>
      </c>
      <c r="LM80" s="244">
        <v>518040</v>
      </c>
      <c r="LN80" s="244">
        <v>23866</v>
      </c>
      <c r="LO80" s="244">
        <v>381992</v>
      </c>
    </row>
    <row r="81" spans="1:327" ht="15" x14ac:dyDescent="0.25">
      <c r="A81" s="128" t="s">
        <v>116</v>
      </c>
      <c r="B81" s="241">
        <v>10955770</v>
      </c>
      <c r="C81" s="244">
        <v>8337485</v>
      </c>
      <c r="D81" s="241">
        <v>6617278</v>
      </c>
      <c r="E81" s="241">
        <v>1455149</v>
      </c>
      <c r="F81" s="241">
        <v>3476090</v>
      </c>
      <c r="G81" s="241">
        <v>3274908</v>
      </c>
      <c r="H81" s="241">
        <v>1876107</v>
      </c>
      <c r="I81" s="241">
        <v>250307</v>
      </c>
      <c r="J81" s="241">
        <v>4686457</v>
      </c>
      <c r="K81" s="241">
        <v>355867</v>
      </c>
      <c r="L81" s="241">
        <v>1284098</v>
      </c>
      <c r="M81" s="241">
        <v>2738316</v>
      </c>
      <c r="N81" s="241">
        <v>2263863</v>
      </c>
      <c r="O81" s="241">
        <v>62512</v>
      </c>
      <c r="P81" s="241">
        <v>2326147</v>
      </c>
      <c r="Q81" s="241">
        <v>216003</v>
      </c>
      <c r="R81" s="241">
        <v>1118615</v>
      </c>
      <c r="S81" s="241">
        <v>1063314</v>
      </c>
      <c r="T81" s="241">
        <v>670446</v>
      </c>
      <c r="U81" s="241">
        <v>43283</v>
      </c>
      <c r="V81" s="217">
        <v>2062966</v>
      </c>
      <c r="W81" s="218">
        <v>209144</v>
      </c>
      <c r="X81" s="218">
        <v>20024</v>
      </c>
      <c r="Y81" s="218">
        <v>70995</v>
      </c>
      <c r="Z81" s="218">
        <v>1461</v>
      </c>
      <c r="AA81" s="218">
        <v>0</v>
      </c>
      <c r="AB81" s="218">
        <v>5770</v>
      </c>
      <c r="AC81" s="218">
        <v>0</v>
      </c>
      <c r="AD81" s="218">
        <v>0</v>
      </c>
      <c r="AE81" s="218">
        <v>2924</v>
      </c>
      <c r="AF81" s="218">
        <v>0</v>
      </c>
      <c r="AG81" s="218">
        <v>0</v>
      </c>
      <c r="AH81" s="218">
        <v>0</v>
      </c>
      <c r="AI81" s="218">
        <v>0</v>
      </c>
      <c r="AJ81" s="219">
        <v>206306</v>
      </c>
      <c r="AK81" s="219">
        <v>9629</v>
      </c>
      <c r="AL81" s="219">
        <v>22747</v>
      </c>
      <c r="AM81" s="219">
        <v>0</v>
      </c>
      <c r="AN81" s="219">
        <v>0</v>
      </c>
      <c r="AO81" s="219">
        <v>3279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 s="219">
        <v>0</v>
      </c>
      <c r="AV81" s="219">
        <v>0</v>
      </c>
      <c r="AW81" s="220">
        <v>25495</v>
      </c>
      <c r="AX81" s="220">
        <v>0</v>
      </c>
      <c r="AY81" s="220">
        <v>0</v>
      </c>
      <c r="AZ81" s="220">
        <v>0</v>
      </c>
      <c r="BA81" s="220">
        <v>0</v>
      </c>
      <c r="BB81" s="220">
        <v>3533</v>
      </c>
      <c r="BC81" s="220">
        <v>0</v>
      </c>
      <c r="BD81" s="220">
        <v>1834</v>
      </c>
      <c r="BE81" s="220">
        <v>19738</v>
      </c>
      <c r="BF81" s="220">
        <v>0</v>
      </c>
      <c r="BG81" s="220">
        <v>9233</v>
      </c>
      <c r="BH81" s="220">
        <v>0</v>
      </c>
      <c r="BI81" s="220">
        <v>0</v>
      </c>
      <c r="BJ81" s="221">
        <v>0</v>
      </c>
      <c r="BK81" s="221">
        <v>0</v>
      </c>
      <c r="BL81" s="221">
        <v>0</v>
      </c>
      <c r="BM81" s="221">
        <v>0</v>
      </c>
      <c r="BN81" s="221">
        <v>3697</v>
      </c>
      <c r="BO81" s="221">
        <v>9140</v>
      </c>
      <c r="BP81" s="221">
        <v>0</v>
      </c>
      <c r="BQ81" s="221">
        <v>0</v>
      </c>
      <c r="BR81" s="221">
        <v>0</v>
      </c>
      <c r="BS81" s="221">
        <v>0</v>
      </c>
      <c r="BT81" s="221">
        <v>0</v>
      </c>
      <c r="BU81" s="221">
        <v>0</v>
      </c>
      <c r="BV81" s="221">
        <v>0</v>
      </c>
      <c r="BW81" s="222">
        <v>35712</v>
      </c>
      <c r="BX81" s="222">
        <v>0</v>
      </c>
      <c r="BY81" s="222">
        <v>0</v>
      </c>
      <c r="BZ81" s="222">
        <v>0</v>
      </c>
      <c r="CA81" s="222">
        <v>0</v>
      </c>
      <c r="CB81" s="222">
        <v>0</v>
      </c>
      <c r="CC81" s="222">
        <v>0</v>
      </c>
      <c r="CD81" s="222">
        <v>0</v>
      </c>
      <c r="CE81" s="222">
        <v>0</v>
      </c>
      <c r="CF81" s="222">
        <v>0</v>
      </c>
      <c r="CG81" s="222">
        <v>0</v>
      </c>
      <c r="CH81" s="222">
        <v>0</v>
      </c>
      <c r="CI81" s="222">
        <v>0</v>
      </c>
      <c r="CJ81" s="223">
        <v>83416</v>
      </c>
      <c r="CK81" s="223">
        <v>0</v>
      </c>
      <c r="CL81" s="223">
        <v>15225</v>
      </c>
      <c r="CM81" s="223">
        <v>0</v>
      </c>
      <c r="CN81" s="223">
        <v>0</v>
      </c>
      <c r="CO81" s="223">
        <v>8934</v>
      </c>
      <c r="CP81" s="223">
        <v>0</v>
      </c>
      <c r="CQ81" s="223">
        <v>0</v>
      </c>
      <c r="CR81" s="223">
        <v>0</v>
      </c>
      <c r="CS81" s="223">
        <v>0</v>
      </c>
      <c r="CT81" s="223">
        <v>0</v>
      </c>
      <c r="CU81" s="223">
        <v>0</v>
      </c>
      <c r="CV81" s="223">
        <v>0</v>
      </c>
      <c r="CW81" s="224">
        <v>13649</v>
      </c>
      <c r="CX81" s="224">
        <v>0</v>
      </c>
      <c r="CY81" s="224">
        <v>0</v>
      </c>
      <c r="CZ81" s="224">
        <v>0</v>
      </c>
      <c r="DA81" s="224">
        <v>0</v>
      </c>
      <c r="DB81" s="224">
        <v>0</v>
      </c>
      <c r="DC81" s="224">
        <v>0</v>
      </c>
      <c r="DD81" s="224">
        <v>0</v>
      </c>
      <c r="DE81" s="224">
        <v>0</v>
      </c>
      <c r="DF81" s="224">
        <v>0</v>
      </c>
      <c r="DG81" s="224">
        <v>0</v>
      </c>
      <c r="DH81" s="224">
        <v>0</v>
      </c>
      <c r="DI81" s="224">
        <v>0</v>
      </c>
      <c r="DJ81" s="225">
        <v>15430</v>
      </c>
      <c r="DK81" s="225">
        <v>0</v>
      </c>
      <c r="DL81" s="225">
        <v>14220</v>
      </c>
      <c r="DM81" s="225">
        <v>0</v>
      </c>
      <c r="DN81" s="225">
        <v>0</v>
      </c>
      <c r="DO81" s="225">
        <v>0</v>
      </c>
      <c r="DP81" s="225">
        <v>0</v>
      </c>
      <c r="DQ81" s="225">
        <v>0</v>
      </c>
      <c r="DR81" s="225">
        <v>0</v>
      </c>
      <c r="DS81" s="225">
        <v>0</v>
      </c>
      <c r="DT81" s="225">
        <v>0</v>
      </c>
      <c r="DU81" s="225">
        <v>0</v>
      </c>
      <c r="DV81" s="225">
        <v>0</v>
      </c>
      <c r="DW81" s="226">
        <v>69790</v>
      </c>
      <c r="DX81" s="226">
        <v>5097</v>
      </c>
      <c r="DY81" s="226">
        <v>0</v>
      </c>
      <c r="DZ81" s="226">
        <v>19885</v>
      </c>
      <c r="EA81" s="226">
        <v>0</v>
      </c>
      <c r="EB81" s="226">
        <v>27591</v>
      </c>
      <c r="EC81" s="226">
        <v>7728</v>
      </c>
      <c r="ED81" s="226">
        <v>6246</v>
      </c>
      <c r="EE81" s="226">
        <v>64568</v>
      </c>
      <c r="EF81" s="226">
        <v>11990</v>
      </c>
      <c r="EG81" s="226">
        <v>0</v>
      </c>
      <c r="EH81" s="226">
        <v>0</v>
      </c>
      <c r="EI81" s="226">
        <v>0</v>
      </c>
      <c r="EJ81" s="227">
        <v>72981</v>
      </c>
      <c r="EK81" s="227">
        <v>14306</v>
      </c>
      <c r="EL81" s="227">
        <v>0</v>
      </c>
      <c r="EM81" s="227">
        <v>0</v>
      </c>
      <c r="EN81" s="227">
        <v>0</v>
      </c>
      <c r="EO81" s="227">
        <v>0</v>
      </c>
      <c r="EP81" s="227">
        <v>0</v>
      </c>
      <c r="EQ81" s="227">
        <v>0</v>
      </c>
      <c r="ER81" s="227">
        <v>0</v>
      </c>
      <c r="ES81" s="227">
        <v>0</v>
      </c>
      <c r="ET81" s="227">
        <v>0</v>
      </c>
      <c r="EU81" s="227">
        <v>0</v>
      </c>
      <c r="EV81" s="227">
        <v>0</v>
      </c>
      <c r="EW81" s="228">
        <v>66659</v>
      </c>
      <c r="EX81" s="228">
        <v>3390</v>
      </c>
      <c r="EY81" s="228">
        <v>0</v>
      </c>
      <c r="EZ81" s="228">
        <v>11085</v>
      </c>
      <c r="FA81" s="228">
        <v>0</v>
      </c>
      <c r="FB81" s="228">
        <v>0</v>
      </c>
      <c r="FC81" s="228">
        <v>0</v>
      </c>
      <c r="FD81" s="228">
        <v>0</v>
      </c>
      <c r="FE81" s="228">
        <v>0</v>
      </c>
      <c r="FF81" s="228">
        <v>0</v>
      </c>
      <c r="FG81" s="228">
        <v>0</v>
      </c>
      <c r="FH81" s="228">
        <v>0</v>
      </c>
      <c r="FI81" s="228">
        <v>0</v>
      </c>
      <c r="FJ81" s="229">
        <v>40361</v>
      </c>
      <c r="FK81" s="229">
        <v>0</v>
      </c>
      <c r="FL81" s="229">
        <v>0</v>
      </c>
      <c r="FM81" s="229">
        <v>0</v>
      </c>
      <c r="FN81" s="229">
        <v>0</v>
      </c>
      <c r="FO81" s="229">
        <v>0</v>
      </c>
      <c r="FP81" s="229">
        <v>0</v>
      </c>
      <c r="FQ81" s="229">
        <v>0</v>
      </c>
      <c r="FR81" s="229">
        <v>6101</v>
      </c>
      <c r="FS81" s="229">
        <v>0</v>
      </c>
      <c r="FT81" s="229">
        <v>0</v>
      </c>
      <c r="FU81" s="229">
        <v>0</v>
      </c>
      <c r="FV81" s="229">
        <v>0</v>
      </c>
      <c r="FW81" s="230">
        <v>30414</v>
      </c>
      <c r="FX81" s="230">
        <v>11487</v>
      </c>
      <c r="FY81" s="230">
        <v>0</v>
      </c>
      <c r="FZ81" s="230">
        <v>10939</v>
      </c>
      <c r="GA81" s="230">
        <v>4359</v>
      </c>
      <c r="GB81" s="230">
        <v>5161</v>
      </c>
      <c r="GC81" s="230">
        <v>0</v>
      </c>
      <c r="GD81" s="230">
        <v>0</v>
      </c>
      <c r="GE81" s="230">
        <v>0</v>
      </c>
      <c r="GF81" s="230">
        <v>0</v>
      </c>
      <c r="GG81" s="230">
        <v>0</v>
      </c>
      <c r="GH81" s="230">
        <v>0</v>
      </c>
      <c r="GI81" s="230">
        <v>0</v>
      </c>
      <c r="GJ81" s="231">
        <v>33072</v>
      </c>
      <c r="GK81" s="231">
        <v>0</v>
      </c>
      <c r="GL81" s="231">
        <v>0</v>
      </c>
      <c r="GM81" s="231">
        <v>10627</v>
      </c>
      <c r="GN81" s="231">
        <v>0</v>
      </c>
      <c r="GO81" s="231">
        <v>0</v>
      </c>
      <c r="GP81" s="231">
        <v>0</v>
      </c>
      <c r="GQ81" s="231">
        <v>0</v>
      </c>
      <c r="GR81" s="231">
        <v>0</v>
      </c>
      <c r="GS81" s="231">
        <v>0</v>
      </c>
      <c r="GT81" s="231">
        <v>0</v>
      </c>
      <c r="GU81" s="231">
        <v>0</v>
      </c>
      <c r="GV81" s="231">
        <v>0</v>
      </c>
      <c r="GW81" s="232">
        <v>10191</v>
      </c>
      <c r="GX81" s="232">
        <v>8588</v>
      </c>
      <c r="GY81" s="232">
        <v>0</v>
      </c>
      <c r="GZ81" s="232">
        <v>0</v>
      </c>
      <c r="HA81" s="232">
        <v>0</v>
      </c>
      <c r="HB81" s="232">
        <v>0</v>
      </c>
      <c r="HC81" s="232">
        <v>0</v>
      </c>
      <c r="HD81" s="232">
        <v>0</v>
      </c>
      <c r="HE81" s="232">
        <v>0</v>
      </c>
      <c r="HF81" s="232">
        <v>0</v>
      </c>
      <c r="HG81" s="232">
        <v>0</v>
      </c>
      <c r="HH81" s="232">
        <v>0</v>
      </c>
      <c r="HI81" s="232">
        <v>0</v>
      </c>
      <c r="HJ81" s="233">
        <v>253277</v>
      </c>
      <c r="HK81" s="233">
        <v>5310</v>
      </c>
      <c r="HL81" s="233">
        <v>44470</v>
      </c>
      <c r="HM81" s="233">
        <v>23460</v>
      </c>
      <c r="HN81" s="233">
        <v>52074</v>
      </c>
      <c r="HO81" s="233">
        <v>5161</v>
      </c>
      <c r="HP81" s="233">
        <v>0</v>
      </c>
      <c r="HQ81" s="233">
        <v>5161</v>
      </c>
      <c r="HR81" s="233">
        <v>5324</v>
      </c>
      <c r="HS81" s="233">
        <v>6338</v>
      </c>
      <c r="HT81" s="233">
        <v>0</v>
      </c>
      <c r="HU81" s="233">
        <v>0</v>
      </c>
      <c r="HV81" s="233">
        <v>1900</v>
      </c>
      <c r="HW81" s="234">
        <v>59046</v>
      </c>
      <c r="HX81" s="234">
        <v>3575</v>
      </c>
      <c r="HY81" s="234">
        <v>0</v>
      </c>
      <c r="HZ81" s="234">
        <v>0</v>
      </c>
      <c r="IA81" s="234">
        <v>0</v>
      </c>
      <c r="IB81" s="234">
        <v>0</v>
      </c>
      <c r="IC81" s="234">
        <v>0</v>
      </c>
      <c r="ID81" s="234">
        <v>0</v>
      </c>
      <c r="IE81" s="234">
        <v>0</v>
      </c>
      <c r="IF81" s="234">
        <v>0</v>
      </c>
      <c r="IG81" s="234">
        <v>0</v>
      </c>
      <c r="IH81" s="234">
        <v>0</v>
      </c>
      <c r="II81" s="234">
        <v>0</v>
      </c>
      <c r="IJ81" s="235">
        <v>7097</v>
      </c>
      <c r="IK81" s="235">
        <v>0</v>
      </c>
      <c r="IL81" s="235">
        <v>0</v>
      </c>
      <c r="IM81" s="235">
        <v>0</v>
      </c>
      <c r="IN81" s="235">
        <v>0</v>
      </c>
      <c r="IO81" s="235">
        <v>0</v>
      </c>
      <c r="IP81" s="235">
        <v>0</v>
      </c>
      <c r="IQ81" s="235">
        <v>0</v>
      </c>
      <c r="IR81" s="235">
        <v>0</v>
      </c>
      <c r="IS81" s="235">
        <v>0</v>
      </c>
      <c r="IT81" s="235">
        <v>0</v>
      </c>
      <c r="IU81" s="235">
        <v>0</v>
      </c>
      <c r="IV81" s="235">
        <v>0</v>
      </c>
      <c r="IW81" s="236">
        <v>74386</v>
      </c>
      <c r="IX81" s="236">
        <v>5293</v>
      </c>
      <c r="IY81" s="236">
        <v>0</v>
      </c>
      <c r="IZ81" s="236">
        <v>28175</v>
      </c>
      <c r="JA81" s="236">
        <v>0</v>
      </c>
      <c r="JB81" s="236">
        <v>0</v>
      </c>
      <c r="JC81" s="236">
        <v>0</v>
      </c>
      <c r="JD81" s="236">
        <v>0</v>
      </c>
      <c r="JE81" s="236">
        <v>0</v>
      </c>
      <c r="JF81" s="236">
        <v>0</v>
      </c>
      <c r="JG81" s="236">
        <v>0</v>
      </c>
      <c r="JH81" s="236">
        <v>0</v>
      </c>
      <c r="JI81" s="236">
        <v>0</v>
      </c>
      <c r="JJ81" s="237">
        <v>88811</v>
      </c>
      <c r="JK81" s="237">
        <v>28832</v>
      </c>
      <c r="JL81" s="237">
        <v>13525</v>
      </c>
      <c r="JM81" s="237">
        <v>0</v>
      </c>
      <c r="JN81" s="237">
        <v>6260</v>
      </c>
      <c r="JO81" s="237">
        <v>0</v>
      </c>
      <c r="JP81" s="237">
        <v>0</v>
      </c>
      <c r="JQ81" s="237">
        <v>0</v>
      </c>
      <c r="JR81" s="237">
        <v>0</v>
      </c>
      <c r="JS81" s="237">
        <v>0</v>
      </c>
      <c r="JT81" s="237">
        <v>0</v>
      </c>
      <c r="JU81" s="237">
        <v>0</v>
      </c>
      <c r="JV81" s="237">
        <v>0</v>
      </c>
      <c r="JW81" s="238">
        <v>419012</v>
      </c>
      <c r="JX81" s="238">
        <v>33359</v>
      </c>
      <c r="JY81" s="238">
        <v>84631</v>
      </c>
      <c r="JZ81" s="238">
        <v>38268</v>
      </c>
      <c r="KA81" s="238">
        <v>37273</v>
      </c>
      <c r="KB81" s="238">
        <v>71253</v>
      </c>
      <c r="KC81" s="238">
        <v>7712</v>
      </c>
      <c r="KD81" s="238">
        <v>19097</v>
      </c>
      <c r="KE81" s="238">
        <v>25621</v>
      </c>
      <c r="KF81" s="238">
        <v>9623</v>
      </c>
      <c r="KG81" s="238">
        <v>0</v>
      </c>
      <c r="KH81" s="238">
        <v>0</v>
      </c>
      <c r="KI81" s="238">
        <v>31364</v>
      </c>
      <c r="KJ81" s="250">
        <v>4164451</v>
      </c>
      <c r="KK81" s="250">
        <v>899100</v>
      </c>
      <c r="KL81" s="250">
        <v>907128</v>
      </c>
      <c r="KM81" s="250">
        <v>529873</v>
      </c>
      <c r="KN81" s="250">
        <v>295779</v>
      </c>
      <c r="KO81" s="250">
        <v>234948</v>
      </c>
      <c r="KP81" s="250">
        <v>1532669</v>
      </c>
      <c r="KQ81" s="250">
        <v>0</v>
      </c>
      <c r="KR81" s="250">
        <v>202272</v>
      </c>
      <c r="KS81" s="250">
        <v>27366</v>
      </c>
      <c r="KT81" s="250">
        <v>600743</v>
      </c>
      <c r="KU81" s="250">
        <v>277985</v>
      </c>
      <c r="KV81" s="250">
        <v>107845</v>
      </c>
      <c r="KW81" s="250">
        <v>14814</v>
      </c>
      <c r="KX81" s="244">
        <v>2125732</v>
      </c>
      <c r="KY81" s="244">
        <v>428464</v>
      </c>
      <c r="KZ81" s="244">
        <v>625824</v>
      </c>
      <c r="LA81" s="244">
        <v>307565</v>
      </c>
      <c r="LB81" s="244">
        <v>723105</v>
      </c>
      <c r="LC81" s="244">
        <v>359638</v>
      </c>
      <c r="LD81" s="244">
        <v>28971</v>
      </c>
      <c r="LE81" s="244">
        <v>95188</v>
      </c>
      <c r="LF81" s="244">
        <v>8442</v>
      </c>
      <c r="LG81" s="244">
        <v>102624</v>
      </c>
      <c r="LH81" s="244">
        <v>24602</v>
      </c>
      <c r="LI81" s="244">
        <v>10320</v>
      </c>
      <c r="LJ81" s="244">
        <v>1658621</v>
      </c>
      <c r="LK81" s="244">
        <v>41681</v>
      </c>
      <c r="LL81" s="244">
        <v>381466</v>
      </c>
      <c r="LM81" s="244">
        <v>727613</v>
      </c>
      <c r="LN81" s="244">
        <v>22045</v>
      </c>
      <c r="LO81" s="244">
        <v>770460</v>
      </c>
    </row>
    <row r="85" spans="1:327" x14ac:dyDescent="0.2">
      <c r="A85" s="125"/>
    </row>
    <row r="91" spans="1:327" x14ac:dyDescent="0.2">
      <c r="A91" s="84" t="s">
        <v>44</v>
      </c>
    </row>
    <row r="92" spans="1:327" x14ac:dyDescent="0.2">
      <c r="A92" s="90" t="s">
        <v>52</v>
      </c>
    </row>
    <row r="93" spans="1:327" ht="36" x14ac:dyDescent="0.2">
      <c r="A93" s="85" t="s">
        <v>43</v>
      </c>
      <c r="B93" s="86" t="s">
        <v>128</v>
      </c>
      <c r="C93" s="87" t="s">
        <v>129</v>
      </c>
      <c r="D93" s="86" t="s">
        <v>130</v>
      </c>
      <c r="E93" s="86" t="s">
        <v>131</v>
      </c>
      <c r="F93" s="86" t="s">
        <v>132</v>
      </c>
      <c r="G93" s="86" t="s">
        <v>133</v>
      </c>
      <c r="H93" s="86" t="s">
        <v>134</v>
      </c>
      <c r="I93" s="86" t="s">
        <v>135</v>
      </c>
      <c r="J93" s="86" t="s">
        <v>136</v>
      </c>
      <c r="K93" s="86" t="s">
        <v>131</v>
      </c>
      <c r="L93" s="86" t="s">
        <v>132</v>
      </c>
      <c r="M93" s="86" t="s">
        <v>133</v>
      </c>
      <c r="N93" s="86" t="s">
        <v>134</v>
      </c>
      <c r="O93" s="86" t="s">
        <v>135</v>
      </c>
      <c r="P93" s="86" t="s">
        <v>137</v>
      </c>
      <c r="Q93" s="86" t="s">
        <v>131</v>
      </c>
      <c r="R93" s="86" t="s">
        <v>132</v>
      </c>
      <c r="S93" s="86" t="s">
        <v>133</v>
      </c>
      <c r="T93" s="86" t="s">
        <v>134</v>
      </c>
      <c r="U93" s="86" t="s">
        <v>135</v>
      </c>
      <c r="V93" s="86" t="s">
        <v>138</v>
      </c>
      <c r="W93" s="86" t="s">
        <v>139</v>
      </c>
      <c r="X93" s="86" t="s">
        <v>140</v>
      </c>
      <c r="Y93" s="87" t="s">
        <v>141</v>
      </c>
      <c r="Z93" s="86" t="s">
        <v>142</v>
      </c>
      <c r="AA93" s="86" t="s">
        <v>143</v>
      </c>
      <c r="AB93" s="86" t="s">
        <v>144</v>
      </c>
      <c r="AC93" s="86" t="s">
        <v>145</v>
      </c>
      <c r="AD93" s="86" t="s">
        <v>146</v>
      </c>
      <c r="AE93" s="86" t="s">
        <v>147</v>
      </c>
      <c r="AF93" s="86" t="s">
        <v>148</v>
      </c>
      <c r="AG93" s="86" t="s">
        <v>149</v>
      </c>
      <c r="AH93" s="86" t="s">
        <v>150</v>
      </c>
      <c r="AI93" s="86" t="s">
        <v>151</v>
      </c>
      <c r="AJ93" s="86" t="s">
        <v>139</v>
      </c>
      <c r="AK93" s="86" t="s">
        <v>140</v>
      </c>
      <c r="AL93" s="86" t="s">
        <v>141</v>
      </c>
      <c r="AM93" s="86" t="s">
        <v>142</v>
      </c>
      <c r="AN93" s="86" t="s">
        <v>143</v>
      </c>
      <c r="AO93" s="86" t="s">
        <v>144</v>
      </c>
      <c r="AP93" s="86" t="s">
        <v>145</v>
      </c>
      <c r="AQ93" s="86" t="s">
        <v>146</v>
      </c>
      <c r="AR93" s="86" t="s">
        <v>147</v>
      </c>
      <c r="AS93" s="86" t="s">
        <v>148</v>
      </c>
      <c r="AT93" s="86" t="s">
        <v>149</v>
      </c>
      <c r="AU93" s="86" t="s">
        <v>150</v>
      </c>
      <c r="AV93" s="86" t="s">
        <v>151</v>
      </c>
      <c r="AW93" s="86" t="s">
        <v>139</v>
      </c>
      <c r="AX93" s="87" t="s">
        <v>140</v>
      </c>
      <c r="AY93" s="86" t="s">
        <v>141</v>
      </c>
      <c r="AZ93" s="86" t="s">
        <v>142</v>
      </c>
      <c r="BA93" s="86" t="s">
        <v>143</v>
      </c>
      <c r="BB93" s="86" t="s">
        <v>144</v>
      </c>
      <c r="BC93" s="86" t="s">
        <v>145</v>
      </c>
      <c r="BD93" s="86" t="s">
        <v>146</v>
      </c>
      <c r="BE93" s="86" t="s">
        <v>147</v>
      </c>
      <c r="BF93" s="86" t="s">
        <v>148</v>
      </c>
      <c r="BG93" s="86" t="s">
        <v>149</v>
      </c>
      <c r="BH93" s="86" t="s">
        <v>150</v>
      </c>
      <c r="BI93" s="86" t="s">
        <v>151</v>
      </c>
      <c r="BJ93" s="86" t="s">
        <v>139</v>
      </c>
      <c r="BK93" s="86" t="s">
        <v>140</v>
      </c>
      <c r="BL93" s="86" t="s">
        <v>141</v>
      </c>
      <c r="BM93" s="86" t="s">
        <v>142</v>
      </c>
      <c r="BN93" s="86" t="s">
        <v>143</v>
      </c>
      <c r="BO93" s="86" t="s">
        <v>144</v>
      </c>
      <c r="BP93" s="86" t="s">
        <v>145</v>
      </c>
      <c r="BQ93" s="86" t="s">
        <v>146</v>
      </c>
      <c r="BR93" s="86" t="s">
        <v>147</v>
      </c>
      <c r="BS93" s="86" t="s">
        <v>148</v>
      </c>
      <c r="BT93" s="86" t="s">
        <v>149</v>
      </c>
      <c r="BU93" s="86" t="s">
        <v>150</v>
      </c>
      <c r="BV93" s="86" t="s">
        <v>151</v>
      </c>
      <c r="BW93" s="86" t="s">
        <v>139</v>
      </c>
      <c r="BX93" s="86" t="s">
        <v>140</v>
      </c>
      <c r="BY93" s="86" t="s">
        <v>141</v>
      </c>
      <c r="BZ93" s="86" t="s">
        <v>142</v>
      </c>
      <c r="CA93" s="86" t="s">
        <v>143</v>
      </c>
      <c r="CB93" s="86" t="s">
        <v>144</v>
      </c>
      <c r="CC93" s="86" t="s">
        <v>145</v>
      </c>
      <c r="CD93" s="86" t="s">
        <v>146</v>
      </c>
      <c r="CE93" s="86" t="s">
        <v>147</v>
      </c>
      <c r="CF93" s="86" t="s">
        <v>148</v>
      </c>
      <c r="CG93" s="86" t="s">
        <v>149</v>
      </c>
      <c r="CH93" s="86" t="s">
        <v>150</v>
      </c>
      <c r="CI93" s="86" t="s">
        <v>151</v>
      </c>
      <c r="CJ93" s="86" t="s">
        <v>139</v>
      </c>
      <c r="CK93" s="86" t="s">
        <v>140</v>
      </c>
      <c r="CL93" s="86" t="s">
        <v>141</v>
      </c>
      <c r="CM93" s="86" t="s">
        <v>142</v>
      </c>
      <c r="CN93" s="86" t="s">
        <v>143</v>
      </c>
      <c r="CO93" s="87" t="s">
        <v>144</v>
      </c>
      <c r="CP93" s="86" t="s">
        <v>145</v>
      </c>
      <c r="CQ93" s="86" t="s">
        <v>146</v>
      </c>
      <c r="CR93" s="86" t="s">
        <v>147</v>
      </c>
      <c r="CS93" s="86" t="s">
        <v>148</v>
      </c>
      <c r="CT93" s="86" t="s">
        <v>149</v>
      </c>
      <c r="CU93" s="86" t="s">
        <v>150</v>
      </c>
      <c r="CV93" s="87" t="s">
        <v>151</v>
      </c>
      <c r="CW93" s="86" t="s">
        <v>139</v>
      </c>
      <c r="CX93" s="86" t="s">
        <v>140</v>
      </c>
      <c r="CY93" s="86" t="s">
        <v>141</v>
      </c>
      <c r="CZ93" s="86" t="s">
        <v>142</v>
      </c>
      <c r="DA93" s="86" t="s">
        <v>143</v>
      </c>
      <c r="DB93" s="86" t="s">
        <v>144</v>
      </c>
      <c r="DC93" s="87" t="s">
        <v>145</v>
      </c>
      <c r="DD93" s="86" t="s">
        <v>146</v>
      </c>
      <c r="DE93" s="86" t="s">
        <v>147</v>
      </c>
      <c r="DF93" s="86" t="s">
        <v>148</v>
      </c>
      <c r="DG93" s="86" t="s">
        <v>149</v>
      </c>
      <c r="DH93" s="86" t="s">
        <v>150</v>
      </c>
      <c r="DI93" s="86" t="s">
        <v>151</v>
      </c>
      <c r="DJ93" s="87" t="s">
        <v>139</v>
      </c>
      <c r="DK93" s="86" t="s">
        <v>140</v>
      </c>
      <c r="DL93" s="86" t="s">
        <v>141</v>
      </c>
      <c r="DM93" s="86" t="s">
        <v>142</v>
      </c>
      <c r="DN93" s="86" t="s">
        <v>143</v>
      </c>
      <c r="DO93" s="86" t="s">
        <v>144</v>
      </c>
      <c r="DP93" s="86" t="s">
        <v>145</v>
      </c>
      <c r="DQ93" s="86" t="s">
        <v>146</v>
      </c>
      <c r="DR93" s="86" t="s">
        <v>147</v>
      </c>
      <c r="DS93" s="86" t="s">
        <v>148</v>
      </c>
      <c r="DT93" s="86" t="s">
        <v>149</v>
      </c>
      <c r="DU93" s="86" t="s">
        <v>150</v>
      </c>
      <c r="DV93" s="86" t="s">
        <v>151</v>
      </c>
      <c r="DW93" s="86" t="s">
        <v>139</v>
      </c>
      <c r="DX93" s="86" t="s">
        <v>140</v>
      </c>
      <c r="DY93" s="86" t="s">
        <v>141</v>
      </c>
      <c r="DZ93" s="86" t="s">
        <v>142</v>
      </c>
      <c r="EA93" s="86" t="s">
        <v>143</v>
      </c>
      <c r="EB93" s="86" t="s">
        <v>144</v>
      </c>
      <c r="EC93" s="86" t="s">
        <v>145</v>
      </c>
      <c r="ED93" s="86" t="s">
        <v>146</v>
      </c>
      <c r="EE93" s="86" t="s">
        <v>147</v>
      </c>
      <c r="EF93" s="86" t="s">
        <v>148</v>
      </c>
      <c r="EG93" s="86" t="s">
        <v>149</v>
      </c>
      <c r="EH93" s="86" t="s">
        <v>150</v>
      </c>
      <c r="EI93" s="86" t="s">
        <v>151</v>
      </c>
      <c r="EJ93" s="86" t="s">
        <v>139</v>
      </c>
      <c r="EK93" s="86" t="s">
        <v>140</v>
      </c>
      <c r="EL93" s="86" t="s">
        <v>141</v>
      </c>
      <c r="EM93" s="86" t="s">
        <v>142</v>
      </c>
      <c r="EN93" s="86" t="s">
        <v>143</v>
      </c>
      <c r="EO93" s="86" t="s">
        <v>144</v>
      </c>
      <c r="EP93" s="86" t="s">
        <v>145</v>
      </c>
      <c r="EQ93" s="86" t="s">
        <v>146</v>
      </c>
      <c r="ER93" s="86" t="s">
        <v>147</v>
      </c>
      <c r="ES93" s="86" t="s">
        <v>148</v>
      </c>
      <c r="ET93" s="86" t="s">
        <v>149</v>
      </c>
      <c r="EU93" s="86" t="s">
        <v>150</v>
      </c>
      <c r="EV93" s="86" t="s">
        <v>151</v>
      </c>
      <c r="EW93" s="86" t="s">
        <v>139</v>
      </c>
      <c r="EX93" s="86" t="s">
        <v>140</v>
      </c>
      <c r="EY93" s="86" t="s">
        <v>141</v>
      </c>
      <c r="EZ93" s="86" t="s">
        <v>142</v>
      </c>
      <c r="FA93" s="86" t="s">
        <v>143</v>
      </c>
      <c r="FB93" s="86" t="s">
        <v>144</v>
      </c>
      <c r="FC93" s="86" t="s">
        <v>145</v>
      </c>
      <c r="FD93" s="86" t="s">
        <v>146</v>
      </c>
      <c r="FE93" s="86" t="s">
        <v>147</v>
      </c>
      <c r="FF93" s="86" t="s">
        <v>148</v>
      </c>
      <c r="FG93" s="86" t="s">
        <v>149</v>
      </c>
      <c r="FH93" s="86" t="s">
        <v>150</v>
      </c>
      <c r="FI93" s="86" t="s">
        <v>151</v>
      </c>
      <c r="FJ93" s="86" t="s">
        <v>139</v>
      </c>
      <c r="FK93" s="86" t="s">
        <v>140</v>
      </c>
      <c r="FL93" s="86" t="s">
        <v>141</v>
      </c>
      <c r="FM93" s="86" t="s">
        <v>142</v>
      </c>
      <c r="FN93" s="86" t="s">
        <v>143</v>
      </c>
      <c r="FO93" s="86" t="s">
        <v>144</v>
      </c>
      <c r="FP93" s="86" t="s">
        <v>145</v>
      </c>
      <c r="FQ93" s="86" t="s">
        <v>146</v>
      </c>
      <c r="FR93" s="86" t="s">
        <v>147</v>
      </c>
      <c r="FS93" s="86" t="s">
        <v>148</v>
      </c>
      <c r="FT93" s="86" t="s">
        <v>149</v>
      </c>
      <c r="FU93" s="86" t="s">
        <v>150</v>
      </c>
      <c r="FV93" s="86" t="s">
        <v>151</v>
      </c>
      <c r="FW93" s="86" t="s">
        <v>139</v>
      </c>
      <c r="FX93" s="86" t="s">
        <v>140</v>
      </c>
      <c r="FY93" s="86" t="s">
        <v>141</v>
      </c>
      <c r="FZ93" s="86" t="s">
        <v>142</v>
      </c>
      <c r="GA93" s="86" t="s">
        <v>143</v>
      </c>
      <c r="GB93" s="86" t="s">
        <v>144</v>
      </c>
      <c r="GC93" s="86" t="s">
        <v>145</v>
      </c>
      <c r="GD93" s="86" t="s">
        <v>146</v>
      </c>
      <c r="GE93" s="86" t="s">
        <v>147</v>
      </c>
      <c r="GF93" s="86" t="s">
        <v>148</v>
      </c>
      <c r="GG93" s="86" t="s">
        <v>149</v>
      </c>
      <c r="GH93" s="86" t="s">
        <v>150</v>
      </c>
      <c r="GI93" s="86" t="s">
        <v>151</v>
      </c>
      <c r="GJ93" s="86" t="s">
        <v>139</v>
      </c>
      <c r="GK93" s="86" t="s">
        <v>140</v>
      </c>
      <c r="GL93" s="86" t="s">
        <v>141</v>
      </c>
      <c r="GM93" s="86" t="s">
        <v>142</v>
      </c>
      <c r="GN93" s="86" t="s">
        <v>143</v>
      </c>
      <c r="GO93" s="86" t="s">
        <v>144</v>
      </c>
      <c r="GP93" s="86" t="s">
        <v>145</v>
      </c>
      <c r="GQ93" s="86" t="s">
        <v>146</v>
      </c>
      <c r="GR93" s="86" t="s">
        <v>147</v>
      </c>
      <c r="GS93" s="86" t="s">
        <v>148</v>
      </c>
      <c r="GT93" s="86" t="s">
        <v>149</v>
      </c>
      <c r="GU93" s="86" t="s">
        <v>150</v>
      </c>
      <c r="GV93" s="86" t="s">
        <v>151</v>
      </c>
      <c r="GW93" s="86" t="s">
        <v>139</v>
      </c>
      <c r="GX93" s="86" t="s">
        <v>140</v>
      </c>
      <c r="GY93" s="86" t="s">
        <v>141</v>
      </c>
      <c r="GZ93" s="86" t="s">
        <v>142</v>
      </c>
      <c r="HA93" s="86" t="s">
        <v>143</v>
      </c>
      <c r="HB93" s="86" t="s">
        <v>144</v>
      </c>
      <c r="HC93" s="86" t="s">
        <v>145</v>
      </c>
      <c r="HD93" s="86" t="s">
        <v>146</v>
      </c>
      <c r="HE93" s="86" t="s">
        <v>147</v>
      </c>
      <c r="HF93" s="86" t="s">
        <v>148</v>
      </c>
      <c r="HG93" s="86" t="s">
        <v>149</v>
      </c>
      <c r="HH93" s="86" t="s">
        <v>150</v>
      </c>
      <c r="HI93" s="86" t="s">
        <v>151</v>
      </c>
      <c r="HJ93" s="86" t="s">
        <v>139</v>
      </c>
      <c r="HK93" s="86" t="s">
        <v>140</v>
      </c>
      <c r="HL93" s="86" t="s">
        <v>141</v>
      </c>
      <c r="HM93" s="86" t="s">
        <v>142</v>
      </c>
      <c r="HN93" s="86" t="s">
        <v>143</v>
      </c>
      <c r="HO93" s="86" t="s">
        <v>144</v>
      </c>
      <c r="HP93" s="86" t="s">
        <v>145</v>
      </c>
      <c r="HQ93" s="86" t="s">
        <v>146</v>
      </c>
      <c r="HR93" s="86" t="s">
        <v>147</v>
      </c>
      <c r="HS93" s="86" t="s">
        <v>148</v>
      </c>
      <c r="HT93" s="86" t="s">
        <v>149</v>
      </c>
      <c r="HU93" s="86" t="s">
        <v>150</v>
      </c>
      <c r="HV93" s="86" t="s">
        <v>151</v>
      </c>
      <c r="HW93" s="86" t="s">
        <v>139</v>
      </c>
      <c r="HX93" s="86" t="s">
        <v>140</v>
      </c>
      <c r="HY93" s="86" t="s">
        <v>141</v>
      </c>
      <c r="HZ93" s="86" t="s">
        <v>142</v>
      </c>
      <c r="IA93" s="86" t="s">
        <v>143</v>
      </c>
      <c r="IB93" s="86" t="s">
        <v>144</v>
      </c>
      <c r="IC93" s="86" t="s">
        <v>145</v>
      </c>
      <c r="ID93" s="86" t="s">
        <v>146</v>
      </c>
      <c r="IE93" s="86" t="s">
        <v>147</v>
      </c>
      <c r="IF93" s="86" t="s">
        <v>148</v>
      </c>
      <c r="IG93" s="86" t="s">
        <v>149</v>
      </c>
      <c r="IH93" s="86" t="s">
        <v>150</v>
      </c>
      <c r="II93" s="86" t="s">
        <v>151</v>
      </c>
      <c r="IJ93" s="86" t="s">
        <v>139</v>
      </c>
      <c r="IK93" s="86" t="s">
        <v>140</v>
      </c>
      <c r="IL93" s="86" t="s">
        <v>141</v>
      </c>
      <c r="IM93" s="86" t="s">
        <v>142</v>
      </c>
      <c r="IN93" s="86" t="s">
        <v>143</v>
      </c>
      <c r="IO93" s="86" t="s">
        <v>144</v>
      </c>
      <c r="IP93" s="86" t="s">
        <v>145</v>
      </c>
      <c r="IQ93" s="86" t="s">
        <v>146</v>
      </c>
      <c r="IR93" s="86" t="s">
        <v>147</v>
      </c>
      <c r="IS93" s="86" t="s">
        <v>148</v>
      </c>
      <c r="IT93" s="86" t="s">
        <v>149</v>
      </c>
      <c r="IU93" s="86" t="s">
        <v>150</v>
      </c>
      <c r="IV93" s="86" t="s">
        <v>151</v>
      </c>
      <c r="IW93" s="86" t="s">
        <v>139</v>
      </c>
      <c r="IX93" s="86" t="s">
        <v>140</v>
      </c>
      <c r="IY93" s="86" t="s">
        <v>141</v>
      </c>
      <c r="IZ93" s="86" t="s">
        <v>142</v>
      </c>
      <c r="JA93" s="86" t="s">
        <v>143</v>
      </c>
      <c r="JB93" s="86" t="s">
        <v>144</v>
      </c>
      <c r="JC93" s="86" t="s">
        <v>145</v>
      </c>
      <c r="JD93" s="86" t="s">
        <v>146</v>
      </c>
      <c r="JE93" s="86" t="s">
        <v>147</v>
      </c>
      <c r="JF93" s="86" t="s">
        <v>148</v>
      </c>
      <c r="JG93" s="86" t="s">
        <v>149</v>
      </c>
      <c r="JH93" s="86" t="s">
        <v>150</v>
      </c>
      <c r="JI93" s="86" t="s">
        <v>151</v>
      </c>
      <c r="JJ93" s="86" t="s">
        <v>139</v>
      </c>
      <c r="JK93" s="86" t="s">
        <v>140</v>
      </c>
      <c r="JL93" s="86" t="s">
        <v>141</v>
      </c>
      <c r="JM93" s="86" t="s">
        <v>142</v>
      </c>
      <c r="JN93" s="86" t="s">
        <v>143</v>
      </c>
      <c r="JO93" s="86" t="s">
        <v>144</v>
      </c>
      <c r="JP93" s="86" t="s">
        <v>145</v>
      </c>
      <c r="JQ93" s="86" t="s">
        <v>146</v>
      </c>
      <c r="JR93" s="86" t="s">
        <v>147</v>
      </c>
      <c r="JS93" s="86" t="s">
        <v>148</v>
      </c>
      <c r="JT93" s="86" t="s">
        <v>149</v>
      </c>
      <c r="JU93" s="86" t="s">
        <v>150</v>
      </c>
      <c r="JV93" s="86" t="s">
        <v>151</v>
      </c>
      <c r="JW93" s="86" t="s">
        <v>139</v>
      </c>
      <c r="JX93" s="86" t="s">
        <v>140</v>
      </c>
      <c r="JY93" s="86" t="s">
        <v>141</v>
      </c>
      <c r="JZ93" s="86" t="s">
        <v>142</v>
      </c>
      <c r="KA93" s="86" t="s">
        <v>143</v>
      </c>
      <c r="KB93" s="86" t="s">
        <v>144</v>
      </c>
      <c r="KC93" s="86" t="s">
        <v>145</v>
      </c>
      <c r="KD93" s="86" t="s">
        <v>146</v>
      </c>
      <c r="KE93" s="86" t="s">
        <v>147</v>
      </c>
      <c r="KF93" s="86" t="s">
        <v>148</v>
      </c>
      <c r="KG93" s="86" t="s">
        <v>149</v>
      </c>
      <c r="KH93" s="86" t="s">
        <v>150</v>
      </c>
      <c r="KI93" s="86" t="s">
        <v>151</v>
      </c>
      <c r="KJ93" s="87" t="s">
        <v>155</v>
      </c>
      <c r="KK93" s="86" t="s">
        <v>156</v>
      </c>
      <c r="KL93" s="86" t="s">
        <v>157</v>
      </c>
      <c r="KM93" s="86" t="s">
        <v>158</v>
      </c>
      <c r="KN93" s="86" t="s">
        <v>159</v>
      </c>
      <c r="KO93" s="86" t="s">
        <v>160</v>
      </c>
      <c r="KP93" s="86" t="s">
        <v>161</v>
      </c>
      <c r="KQ93" s="86" t="s">
        <v>162</v>
      </c>
      <c r="KR93" s="86" t="s">
        <v>163</v>
      </c>
      <c r="KS93" s="86" t="s">
        <v>164</v>
      </c>
      <c r="KT93" s="86" t="s">
        <v>165</v>
      </c>
      <c r="KU93" s="86" t="s">
        <v>166</v>
      </c>
      <c r="KV93" s="86" t="s">
        <v>167</v>
      </c>
      <c r="KW93" s="86" t="s">
        <v>168</v>
      </c>
      <c r="KX93" s="86" t="s">
        <v>180</v>
      </c>
      <c r="KY93" s="86" t="s">
        <v>169</v>
      </c>
      <c r="KZ93" s="86" t="s">
        <v>170</v>
      </c>
      <c r="LA93" s="86" t="s">
        <v>171</v>
      </c>
      <c r="LB93" s="86" t="s">
        <v>172</v>
      </c>
      <c r="LC93" s="86" t="s">
        <v>173</v>
      </c>
      <c r="LD93" s="86" t="s">
        <v>174</v>
      </c>
      <c r="LE93" s="86" t="s">
        <v>175</v>
      </c>
      <c r="LF93" s="86" t="s">
        <v>176</v>
      </c>
      <c r="LG93" s="86" t="s">
        <v>177</v>
      </c>
      <c r="LH93" s="86" t="s">
        <v>178</v>
      </c>
      <c r="LI93" s="86" t="s">
        <v>179</v>
      </c>
      <c r="LJ93" s="86" t="s">
        <v>181</v>
      </c>
      <c r="LK93" s="86" t="s">
        <v>182</v>
      </c>
      <c r="LL93" s="86" t="s">
        <v>183</v>
      </c>
      <c r="LM93" s="86" t="s">
        <v>184</v>
      </c>
      <c r="LN93" s="86" t="s">
        <v>185</v>
      </c>
      <c r="LO93" s="86" t="s">
        <v>186</v>
      </c>
    </row>
    <row r="94" spans="1:327" x14ac:dyDescent="0.2">
      <c r="A94" s="85" t="s">
        <v>27</v>
      </c>
      <c r="B94" s="85">
        <f>C94+P94+V94+KJ94+LJ94+KX94</f>
        <v>298346820</v>
      </c>
      <c r="C94" s="85">
        <f>C45</f>
        <v>114686700</v>
      </c>
      <c r="D94" s="85">
        <f t="shared" ref="D94:BO95" si="419">D45</f>
        <v>64808190</v>
      </c>
      <c r="E94" s="85">
        <f t="shared" si="419"/>
        <v>9327598</v>
      </c>
      <c r="F94" s="85">
        <f t="shared" si="419"/>
        <v>21233700</v>
      </c>
      <c r="G94" s="85">
        <f t="shared" si="419"/>
        <v>19004760</v>
      </c>
      <c r="H94" s="85">
        <f t="shared" si="419"/>
        <v>14201510</v>
      </c>
      <c r="I94" s="85">
        <f t="shared" si="419"/>
        <v>1040618</v>
      </c>
      <c r="J94" s="85">
        <f t="shared" si="419"/>
        <v>49878510</v>
      </c>
      <c r="K94" s="85">
        <f t="shared" si="419"/>
        <v>1270002</v>
      </c>
      <c r="L94" s="85">
        <f t="shared" si="419"/>
        <v>4655397</v>
      </c>
      <c r="M94" s="85">
        <f t="shared" si="419"/>
        <v>15551060</v>
      </c>
      <c r="N94" s="85">
        <f t="shared" si="419"/>
        <v>28078220</v>
      </c>
      <c r="O94" s="85">
        <f t="shared" si="419"/>
        <v>323842</v>
      </c>
      <c r="P94" s="85">
        <f t="shared" si="419"/>
        <v>19035460</v>
      </c>
      <c r="Q94" s="85">
        <f t="shared" si="419"/>
        <v>1303304</v>
      </c>
      <c r="R94" s="85">
        <f t="shared" si="419"/>
        <v>6483313</v>
      </c>
      <c r="S94" s="85">
        <f t="shared" si="419"/>
        <v>6214463</v>
      </c>
      <c r="T94" s="85">
        <f t="shared" si="419"/>
        <v>4975909</v>
      </c>
      <c r="U94" s="85">
        <f t="shared" si="419"/>
        <v>58472</v>
      </c>
      <c r="V94" s="85">
        <f t="shared" si="419"/>
        <v>25901520</v>
      </c>
      <c r="W94" s="85">
        <f t="shared" si="419"/>
        <v>605252</v>
      </c>
      <c r="X94" s="85">
        <f t="shared" si="419"/>
        <v>70673</v>
      </c>
      <c r="Y94" s="85">
        <f t="shared" si="419"/>
        <v>489162</v>
      </c>
      <c r="Z94" s="85">
        <f t="shared" si="419"/>
        <v>10662</v>
      </c>
      <c r="AA94" s="85">
        <f t="shared" si="419"/>
        <v>0</v>
      </c>
      <c r="AB94" s="85">
        <f t="shared" si="419"/>
        <v>61116</v>
      </c>
      <c r="AC94" s="85">
        <f t="shared" si="419"/>
        <v>0</v>
      </c>
      <c r="AD94" s="85">
        <f t="shared" si="419"/>
        <v>0</v>
      </c>
      <c r="AE94" s="85">
        <f t="shared" si="419"/>
        <v>140574</v>
      </c>
      <c r="AF94" s="85">
        <f t="shared" si="419"/>
        <v>0</v>
      </c>
      <c r="AG94" s="85">
        <f t="shared" si="419"/>
        <v>0</v>
      </c>
      <c r="AH94" s="85">
        <f t="shared" si="419"/>
        <v>0</v>
      </c>
      <c r="AI94" s="85">
        <f t="shared" si="419"/>
        <v>0</v>
      </c>
      <c r="AJ94" s="85">
        <f t="shared" si="419"/>
        <v>1120975</v>
      </c>
      <c r="AK94" s="85">
        <f t="shared" si="419"/>
        <v>17525</v>
      </c>
      <c r="AL94" s="85">
        <f t="shared" si="419"/>
        <v>174501</v>
      </c>
      <c r="AM94" s="85">
        <f t="shared" si="419"/>
        <v>0</v>
      </c>
      <c r="AN94" s="85">
        <f t="shared" si="419"/>
        <v>0</v>
      </c>
      <c r="AO94" s="85">
        <f t="shared" si="419"/>
        <v>138580</v>
      </c>
      <c r="AP94" s="85">
        <f t="shared" si="419"/>
        <v>0</v>
      </c>
      <c r="AQ94" s="85">
        <f t="shared" si="419"/>
        <v>0</v>
      </c>
      <c r="AR94" s="85">
        <f t="shared" si="419"/>
        <v>0</v>
      </c>
      <c r="AS94" s="85">
        <f t="shared" si="419"/>
        <v>0</v>
      </c>
      <c r="AT94" s="85">
        <f t="shared" si="419"/>
        <v>0</v>
      </c>
      <c r="AU94" s="85">
        <f t="shared" si="419"/>
        <v>0</v>
      </c>
      <c r="AV94" s="85">
        <f t="shared" si="419"/>
        <v>0</v>
      </c>
      <c r="AW94" s="85">
        <f t="shared" si="419"/>
        <v>122727</v>
      </c>
      <c r="AX94" s="85">
        <f t="shared" si="419"/>
        <v>0</v>
      </c>
      <c r="AY94" s="85">
        <f t="shared" si="419"/>
        <v>0</v>
      </c>
      <c r="AZ94" s="85">
        <f t="shared" si="419"/>
        <v>54562</v>
      </c>
      <c r="BA94" s="85">
        <f t="shared" si="419"/>
        <v>56166</v>
      </c>
      <c r="BB94" s="85">
        <f t="shared" si="419"/>
        <v>27702</v>
      </c>
      <c r="BC94" s="85">
        <f t="shared" si="419"/>
        <v>0</v>
      </c>
      <c r="BD94" s="85">
        <f t="shared" si="419"/>
        <v>18830</v>
      </c>
      <c r="BE94" s="85">
        <f t="shared" si="419"/>
        <v>373091</v>
      </c>
      <c r="BF94" s="85">
        <f t="shared" si="419"/>
        <v>0</v>
      </c>
      <c r="BG94" s="85">
        <f t="shared" si="419"/>
        <v>215863</v>
      </c>
      <c r="BH94" s="85">
        <f t="shared" si="419"/>
        <v>0</v>
      </c>
      <c r="BI94" s="85">
        <f t="shared" si="419"/>
        <v>0</v>
      </c>
      <c r="BJ94" s="85">
        <f t="shared" si="419"/>
        <v>9758</v>
      </c>
      <c r="BK94" s="85">
        <f t="shared" si="419"/>
        <v>0</v>
      </c>
      <c r="BL94" s="85">
        <f t="shared" si="419"/>
        <v>0</v>
      </c>
      <c r="BM94" s="85">
        <f t="shared" si="419"/>
        <v>0</v>
      </c>
      <c r="BN94" s="85">
        <f t="shared" si="419"/>
        <v>16928</v>
      </c>
      <c r="BO94" s="85">
        <f t="shared" si="419"/>
        <v>110237</v>
      </c>
      <c r="BP94" s="85">
        <f t="shared" ref="BP94:EA97" si="420">BP45</f>
        <v>0</v>
      </c>
      <c r="BQ94" s="85">
        <f t="shared" si="420"/>
        <v>0</v>
      </c>
      <c r="BR94" s="85">
        <f t="shared" si="420"/>
        <v>0</v>
      </c>
      <c r="BS94" s="85">
        <f t="shared" si="420"/>
        <v>0</v>
      </c>
      <c r="BT94" s="85">
        <f t="shared" si="420"/>
        <v>0</v>
      </c>
      <c r="BU94" s="85">
        <f t="shared" si="420"/>
        <v>0</v>
      </c>
      <c r="BV94" s="85">
        <f t="shared" si="420"/>
        <v>0</v>
      </c>
      <c r="BW94" s="85">
        <f t="shared" si="420"/>
        <v>51714</v>
      </c>
      <c r="BX94" s="85">
        <f t="shared" si="420"/>
        <v>0</v>
      </c>
      <c r="BY94" s="85">
        <f t="shared" si="420"/>
        <v>0</v>
      </c>
      <c r="BZ94" s="85">
        <f t="shared" si="420"/>
        <v>0</v>
      </c>
      <c r="CA94" s="85">
        <f t="shared" si="420"/>
        <v>0</v>
      </c>
      <c r="CB94" s="85">
        <f t="shared" si="420"/>
        <v>0</v>
      </c>
      <c r="CC94" s="85">
        <f t="shared" si="420"/>
        <v>0</v>
      </c>
      <c r="CD94" s="85">
        <f t="shared" si="420"/>
        <v>0</v>
      </c>
      <c r="CE94" s="85">
        <f t="shared" si="420"/>
        <v>0</v>
      </c>
      <c r="CF94" s="85">
        <f t="shared" si="420"/>
        <v>0</v>
      </c>
      <c r="CG94" s="85">
        <f t="shared" si="420"/>
        <v>0</v>
      </c>
      <c r="CH94" s="85">
        <f t="shared" si="420"/>
        <v>0</v>
      </c>
      <c r="CI94" s="85">
        <f t="shared" si="420"/>
        <v>0</v>
      </c>
      <c r="CJ94" s="85">
        <f t="shared" si="420"/>
        <v>409275</v>
      </c>
      <c r="CK94" s="85">
        <f t="shared" si="420"/>
        <v>0</v>
      </c>
      <c r="CL94" s="85">
        <f t="shared" si="420"/>
        <v>44988</v>
      </c>
      <c r="CM94" s="85">
        <f t="shared" si="420"/>
        <v>0</v>
      </c>
      <c r="CN94" s="85">
        <f t="shared" si="420"/>
        <v>0</v>
      </c>
      <c r="CO94" s="85">
        <f t="shared" si="420"/>
        <v>113931</v>
      </c>
      <c r="CP94" s="85">
        <f t="shared" si="420"/>
        <v>0</v>
      </c>
      <c r="CQ94" s="85">
        <f t="shared" si="420"/>
        <v>0</v>
      </c>
      <c r="CR94" s="85">
        <f t="shared" si="420"/>
        <v>0</v>
      </c>
      <c r="CS94" s="85">
        <f t="shared" si="420"/>
        <v>0</v>
      </c>
      <c r="CT94" s="85">
        <f t="shared" si="420"/>
        <v>0</v>
      </c>
      <c r="CU94" s="85">
        <f t="shared" si="420"/>
        <v>0</v>
      </c>
      <c r="CV94" s="85">
        <f t="shared" si="420"/>
        <v>0</v>
      </c>
      <c r="CW94" s="85">
        <f t="shared" si="420"/>
        <v>55023</v>
      </c>
      <c r="CX94" s="85">
        <f t="shared" si="420"/>
        <v>0</v>
      </c>
      <c r="CY94" s="85">
        <f t="shared" si="420"/>
        <v>0</v>
      </c>
      <c r="CZ94" s="85">
        <f t="shared" si="420"/>
        <v>0</v>
      </c>
      <c r="DA94" s="85">
        <f t="shared" si="420"/>
        <v>0</v>
      </c>
      <c r="DB94" s="85">
        <f t="shared" si="420"/>
        <v>0</v>
      </c>
      <c r="DC94" s="85">
        <f t="shared" si="420"/>
        <v>0</v>
      </c>
      <c r="DD94" s="85">
        <f t="shared" si="420"/>
        <v>0</v>
      </c>
      <c r="DE94" s="85">
        <f t="shared" si="420"/>
        <v>0</v>
      </c>
      <c r="DF94" s="85">
        <f t="shared" si="420"/>
        <v>0</v>
      </c>
      <c r="DG94" s="85">
        <f t="shared" si="420"/>
        <v>0</v>
      </c>
      <c r="DH94" s="85">
        <f t="shared" si="420"/>
        <v>0</v>
      </c>
      <c r="DI94" s="85">
        <f t="shared" si="420"/>
        <v>0</v>
      </c>
      <c r="DJ94" s="85">
        <f t="shared" si="420"/>
        <v>48250</v>
      </c>
      <c r="DK94" s="85">
        <f t="shared" si="420"/>
        <v>0</v>
      </c>
      <c r="DL94" s="85">
        <f t="shared" si="420"/>
        <v>206146</v>
      </c>
      <c r="DM94" s="85">
        <f t="shared" si="420"/>
        <v>0</v>
      </c>
      <c r="DN94" s="85">
        <f t="shared" si="420"/>
        <v>0</v>
      </c>
      <c r="DO94" s="85">
        <f t="shared" si="420"/>
        <v>0</v>
      </c>
      <c r="DP94" s="85">
        <f t="shared" si="420"/>
        <v>0</v>
      </c>
      <c r="DQ94" s="85">
        <f t="shared" si="420"/>
        <v>0</v>
      </c>
      <c r="DR94" s="85">
        <f t="shared" si="420"/>
        <v>0</v>
      </c>
      <c r="DS94" s="85">
        <f t="shared" si="420"/>
        <v>0</v>
      </c>
      <c r="DT94" s="85">
        <f t="shared" si="420"/>
        <v>0</v>
      </c>
      <c r="DU94" s="85">
        <f t="shared" si="420"/>
        <v>0</v>
      </c>
      <c r="DV94" s="85">
        <f t="shared" si="420"/>
        <v>0</v>
      </c>
      <c r="DW94" s="85">
        <f t="shared" si="420"/>
        <v>345644</v>
      </c>
      <c r="DX94" s="85">
        <f t="shared" si="420"/>
        <v>28464</v>
      </c>
      <c r="DY94" s="85">
        <f t="shared" si="420"/>
        <v>41821</v>
      </c>
      <c r="DZ94" s="85">
        <f t="shared" si="420"/>
        <v>176710</v>
      </c>
      <c r="EA94" s="85">
        <f t="shared" si="420"/>
        <v>17373</v>
      </c>
      <c r="EB94" s="85">
        <f t="shared" ref="EB94:GM100" si="421">EB45</f>
        <v>823335</v>
      </c>
      <c r="EC94" s="85">
        <f t="shared" si="421"/>
        <v>527871</v>
      </c>
      <c r="ED94" s="85">
        <f t="shared" si="421"/>
        <v>44552</v>
      </c>
      <c r="EE94" s="85">
        <f t="shared" si="421"/>
        <v>3278967</v>
      </c>
      <c r="EF94" s="85">
        <f t="shared" si="421"/>
        <v>129086</v>
      </c>
      <c r="EG94" s="85">
        <f t="shared" si="421"/>
        <v>0</v>
      </c>
      <c r="EH94" s="85">
        <f t="shared" si="421"/>
        <v>76252</v>
      </c>
      <c r="EI94" s="85">
        <f t="shared" si="421"/>
        <v>126372</v>
      </c>
      <c r="EJ94" s="85">
        <f t="shared" si="421"/>
        <v>182072</v>
      </c>
      <c r="EK94" s="85">
        <f t="shared" si="421"/>
        <v>51882</v>
      </c>
      <c r="EL94" s="85">
        <f t="shared" si="421"/>
        <v>0</v>
      </c>
      <c r="EM94" s="85">
        <f t="shared" si="421"/>
        <v>0</v>
      </c>
      <c r="EN94" s="85">
        <f t="shared" si="421"/>
        <v>0</v>
      </c>
      <c r="EO94" s="85">
        <f t="shared" si="421"/>
        <v>0</v>
      </c>
      <c r="EP94" s="85">
        <f t="shared" si="421"/>
        <v>0</v>
      </c>
      <c r="EQ94" s="85">
        <f t="shared" si="421"/>
        <v>0</v>
      </c>
      <c r="ER94" s="85">
        <f t="shared" si="421"/>
        <v>0</v>
      </c>
      <c r="ES94" s="85">
        <f t="shared" si="421"/>
        <v>0</v>
      </c>
      <c r="ET94" s="85">
        <f t="shared" si="421"/>
        <v>0</v>
      </c>
      <c r="EU94" s="85">
        <f t="shared" si="421"/>
        <v>0</v>
      </c>
      <c r="EV94" s="85">
        <f t="shared" si="421"/>
        <v>0</v>
      </c>
      <c r="EW94" s="85">
        <f t="shared" si="421"/>
        <v>206056</v>
      </c>
      <c r="EX94" s="85">
        <f t="shared" si="421"/>
        <v>7996</v>
      </c>
      <c r="EY94" s="85">
        <f t="shared" si="421"/>
        <v>166462</v>
      </c>
      <c r="EZ94" s="85">
        <f t="shared" si="421"/>
        <v>165787</v>
      </c>
      <c r="FA94" s="85">
        <f t="shared" si="421"/>
        <v>46609</v>
      </c>
      <c r="FB94" s="85">
        <f t="shared" si="421"/>
        <v>0</v>
      </c>
      <c r="FC94" s="85">
        <f t="shared" si="421"/>
        <v>0</v>
      </c>
      <c r="FD94" s="85">
        <f t="shared" si="421"/>
        <v>0</v>
      </c>
      <c r="FE94" s="85">
        <f t="shared" si="421"/>
        <v>0</v>
      </c>
      <c r="FF94" s="85">
        <f t="shared" si="421"/>
        <v>0</v>
      </c>
      <c r="FG94" s="85">
        <f t="shared" si="421"/>
        <v>0</v>
      </c>
      <c r="FH94" s="85">
        <f t="shared" si="421"/>
        <v>0</v>
      </c>
      <c r="FI94" s="85">
        <f t="shared" si="421"/>
        <v>0</v>
      </c>
      <c r="FJ94" s="85">
        <f t="shared" si="421"/>
        <v>94578</v>
      </c>
      <c r="FK94" s="85">
        <f t="shared" si="421"/>
        <v>0</v>
      </c>
      <c r="FL94" s="85">
        <f t="shared" si="421"/>
        <v>0</v>
      </c>
      <c r="FM94" s="85">
        <f t="shared" si="421"/>
        <v>0</v>
      </c>
      <c r="FN94" s="85">
        <f t="shared" si="421"/>
        <v>0</v>
      </c>
      <c r="FO94" s="85">
        <f t="shared" si="421"/>
        <v>0</v>
      </c>
      <c r="FP94" s="85">
        <f t="shared" si="421"/>
        <v>0</v>
      </c>
      <c r="FQ94" s="85">
        <f t="shared" si="421"/>
        <v>0</v>
      </c>
      <c r="FR94" s="85">
        <f t="shared" si="421"/>
        <v>53786</v>
      </c>
      <c r="FS94" s="85">
        <f t="shared" si="421"/>
        <v>0</v>
      </c>
      <c r="FT94" s="85">
        <f t="shared" si="421"/>
        <v>0</v>
      </c>
      <c r="FU94" s="85">
        <f t="shared" si="421"/>
        <v>0</v>
      </c>
      <c r="FV94" s="85">
        <f t="shared" si="421"/>
        <v>3237</v>
      </c>
      <c r="FW94" s="85">
        <f t="shared" si="421"/>
        <v>200197</v>
      </c>
      <c r="FX94" s="85">
        <f t="shared" si="421"/>
        <v>69969</v>
      </c>
      <c r="FY94" s="85">
        <f t="shared" si="421"/>
        <v>78108</v>
      </c>
      <c r="FZ94" s="85">
        <f t="shared" si="421"/>
        <v>97671</v>
      </c>
      <c r="GA94" s="85">
        <f t="shared" si="421"/>
        <v>80202</v>
      </c>
      <c r="GB94" s="85">
        <f t="shared" si="421"/>
        <v>68827</v>
      </c>
      <c r="GC94" s="85">
        <f t="shared" si="421"/>
        <v>0</v>
      </c>
      <c r="GD94" s="85">
        <f t="shared" si="421"/>
        <v>0</v>
      </c>
      <c r="GE94" s="85">
        <f t="shared" si="421"/>
        <v>0</v>
      </c>
      <c r="GF94" s="85">
        <f t="shared" si="421"/>
        <v>0</v>
      </c>
      <c r="GG94" s="85">
        <f t="shared" si="421"/>
        <v>0</v>
      </c>
      <c r="GH94" s="85">
        <f t="shared" si="421"/>
        <v>0</v>
      </c>
      <c r="GI94" s="85">
        <f t="shared" si="421"/>
        <v>0</v>
      </c>
      <c r="GJ94" s="85">
        <f t="shared" si="421"/>
        <v>68884</v>
      </c>
      <c r="GK94" s="85">
        <f t="shared" si="421"/>
        <v>0</v>
      </c>
      <c r="GL94" s="85">
        <f t="shared" si="421"/>
        <v>0</v>
      </c>
      <c r="GM94" s="85">
        <f t="shared" si="421"/>
        <v>310991</v>
      </c>
      <c r="GN94" s="85">
        <f t="shared" ref="GN94:IY97" si="422">GN45</f>
        <v>0</v>
      </c>
      <c r="GO94" s="85">
        <f t="shared" si="422"/>
        <v>0</v>
      </c>
      <c r="GP94" s="85">
        <f t="shared" si="422"/>
        <v>0</v>
      </c>
      <c r="GQ94" s="85">
        <f t="shared" si="422"/>
        <v>0</v>
      </c>
      <c r="GR94" s="85">
        <f t="shared" si="422"/>
        <v>0</v>
      </c>
      <c r="GS94" s="85">
        <f t="shared" si="422"/>
        <v>0</v>
      </c>
      <c r="GT94" s="85">
        <f t="shared" si="422"/>
        <v>0</v>
      </c>
      <c r="GU94" s="85">
        <f t="shared" si="422"/>
        <v>0</v>
      </c>
      <c r="GV94" s="85">
        <f t="shared" si="422"/>
        <v>0</v>
      </c>
      <c r="GW94" s="85">
        <f t="shared" si="422"/>
        <v>9377</v>
      </c>
      <c r="GX94" s="85">
        <f t="shared" si="422"/>
        <v>15422</v>
      </c>
      <c r="GY94" s="85">
        <f t="shared" si="422"/>
        <v>0</v>
      </c>
      <c r="GZ94" s="85">
        <f t="shared" si="422"/>
        <v>0</v>
      </c>
      <c r="HA94" s="85">
        <f t="shared" si="422"/>
        <v>0</v>
      </c>
      <c r="HB94" s="85">
        <f t="shared" si="422"/>
        <v>0</v>
      </c>
      <c r="HC94" s="85">
        <f t="shared" si="422"/>
        <v>0</v>
      </c>
      <c r="HD94" s="85">
        <f t="shared" si="422"/>
        <v>0</v>
      </c>
      <c r="HE94" s="85">
        <f t="shared" si="422"/>
        <v>0</v>
      </c>
      <c r="HF94" s="85">
        <f t="shared" si="422"/>
        <v>0</v>
      </c>
      <c r="HG94" s="85">
        <f t="shared" si="422"/>
        <v>0</v>
      </c>
      <c r="HH94" s="85">
        <f t="shared" si="422"/>
        <v>0</v>
      </c>
      <c r="HI94" s="85">
        <f t="shared" si="422"/>
        <v>0</v>
      </c>
      <c r="HJ94" s="85">
        <f t="shared" si="422"/>
        <v>926080</v>
      </c>
      <c r="HK94" s="85">
        <f t="shared" si="422"/>
        <v>8527</v>
      </c>
      <c r="HL94" s="85">
        <f t="shared" si="422"/>
        <v>552187</v>
      </c>
      <c r="HM94" s="85">
        <f t="shared" si="422"/>
        <v>222754</v>
      </c>
      <c r="HN94" s="85">
        <f t="shared" si="422"/>
        <v>940933</v>
      </c>
      <c r="HO94" s="85">
        <f t="shared" si="422"/>
        <v>26560</v>
      </c>
      <c r="HP94" s="85">
        <f t="shared" si="422"/>
        <v>0</v>
      </c>
      <c r="HQ94" s="85">
        <f t="shared" si="422"/>
        <v>73110</v>
      </c>
      <c r="HR94" s="85">
        <f t="shared" si="422"/>
        <v>64257</v>
      </c>
      <c r="HS94" s="85">
        <f t="shared" si="422"/>
        <v>208951</v>
      </c>
      <c r="HT94" s="85">
        <f t="shared" si="422"/>
        <v>0</v>
      </c>
      <c r="HU94" s="85">
        <f t="shared" si="422"/>
        <v>0</v>
      </c>
      <c r="HV94" s="85">
        <f t="shared" si="422"/>
        <v>179554</v>
      </c>
      <c r="HW94" s="85">
        <f t="shared" si="422"/>
        <v>270553</v>
      </c>
      <c r="HX94" s="85">
        <f t="shared" si="422"/>
        <v>8377</v>
      </c>
      <c r="HY94" s="85">
        <f t="shared" si="422"/>
        <v>76395</v>
      </c>
      <c r="HZ94" s="85">
        <f t="shared" si="422"/>
        <v>0</v>
      </c>
      <c r="IA94" s="85">
        <f t="shared" si="422"/>
        <v>0</v>
      </c>
      <c r="IB94" s="85">
        <f t="shared" si="422"/>
        <v>0</v>
      </c>
      <c r="IC94" s="85">
        <f t="shared" si="422"/>
        <v>0</v>
      </c>
      <c r="ID94" s="85">
        <f t="shared" si="422"/>
        <v>0</v>
      </c>
      <c r="IE94" s="85">
        <f t="shared" si="422"/>
        <v>0</v>
      </c>
      <c r="IF94" s="85">
        <f t="shared" si="422"/>
        <v>0</v>
      </c>
      <c r="IG94" s="85">
        <f t="shared" si="422"/>
        <v>0</v>
      </c>
      <c r="IH94" s="85">
        <f t="shared" si="422"/>
        <v>0</v>
      </c>
      <c r="II94" s="85">
        <f t="shared" si="422"/>
        <v>0</v>
      </c>
      <c r="IJ94" s="85">
        <f t="shared" si="422"/>
        <v>26369</v>
      </c>
      <c r="IK94" s="85">
        <f t="shared" si="422"/>
        <v>0</v>
      </c>
      <c r="IL94" s="85">
        <f t="shared" si="422"/>
        <v>0</v>
      </c>
      <c r="IM94" s="85">
        <f t="shared" si="422"/>
        <v>0</v>
      </c>
      <c r="IN94" s="85">
        <f t="shared" si="422"/>
        <v>0</v>
      </c>
      <c r="IO94" s="85">
        <f t="shared" si="422"/>
        <v>0</v>
      </c>
      <c r="IP94" s="85">
        <f t="shared" si="422"/>
        <v>0</v>
      </c>
      <c r="IQ94" s="85">
        <f t="shared" si="422"/>
        <v>0</v>
      </c>
      <c r="IR94" s="85">
        <f t="shared" si="422"/>
        <v>0</v>
      </c>
      <c r="IS94" s="85">
        <f t="shared" si="422"/>
        <v>0</v>
      </c>
      <c r="IT94" s="85">
        <f t="shared" si="422"/>
        <v>0</v>
      </c>
      <c r="IU94" s="85">
        <f t="shared" si="422"/>
        <v>0</v>
      </c>
      <c r="IV94" s="85">
        <f t="shared" si="422"/>
        <v>0</v>
      </c>
      <c r="IW94" s="85">
        <f t="shared" si="422"/>
        <v>153672</v>
      </c>
      <c r="IX94" s="85">
        <f t="shared" si="422"/>
        <v>19706</v>
      </c>
      <c r="IY94" s="85">
        <f t="shared" si="422"/>
        <v>8425</v>
      </c>
      <c r="IZ94" s="85">
        <f t="shared" ref="IZ94:LK100" si="423">IZ45</f>
        <v>110046</v>
      </c>
      <c r="JA94" s="85">
        <f t="shared" si="423"/>
        <v>0</v>
      </c>
      <c r="JB94" s="85">
        <f t="shared" si="423"/>
        <v>0</v>
      </c>
      <c r="JC94" s="85">
        <f t="shared" si="423"/>
        <v>0</v>
      </c>
      <c r="JD94" s="85">
        <f t="shared" si="423"/>
        <v>0</v>
      </c>
      <c r="JE94" s="85">
        <f t="shared" si="423"/>
        <v>0</v>
      </c>
      <c r="JF94" s="85">
        <f t="shared" si="423"/>
        <v>0</v>
      </c>
      <c r="JG94" s="85">
        <f t="shared" si="423"/>
        <v>0</v>
      </c>
      <c r="JH94" s="85">
        <f t="shared" si="423"/>
        <v>0</v>
      </c>
      <c r="JI94" s="85">
        <f t="shared" si="423"/>
        <v>0</v>
      </c>
      <c r="JJ94" s="85">
        <f t="shared" si="423"/>
        <v>645078</v>
      </c>
      <c r="JK94" s="85">
        <f t="shared" si="423"/>
        <v>209812</v>
      </c>
      <c r="JL94" s="85">
        <f t="shared" si="423"/>
        <v>123517</v>
      </c>
      <c r="JM94" s="85">
        <f t="shared" si="423"/>
        <v>26274</v>
      </c>
      <c r="JN94" s="85">
        <f t="shared" si="423"/>
        <v>54738</v>
      </c>
      <c r="JO94" s="85">
        <f t="shared" si="423"/>
        <v>15422</v>
      </c>
      <c r="JP94" s="85">
        <f t="shared" si="423"/>
        <v>0</v>
      </c>
      <c r="JQ94" s="85">
        <f t="shared" si="423"/>
        <v>0</v>
      </c>
      <c r="JR94" s="85">
        <f t="shared" si="423"/>
        <v>158977</v>
      </c>
      <c r="JS94" s="85">
        <f t="shared" si="423"/>
        <v>0</v>
      </c>
      <c r="JT94" s="85">
        <f t="shared" si="423"/>
        <v>0</v>
      </c>
      <c r="JU94" s="85">
        <f t="shared" si="423"/>
        <v>0</v>
      </c>
      <c r="JV94" s="85">
        <f t="shared" si="423"/>
        <v>0</v>
      </c>
      <c r="JW94" s="85">
        <f t="shared" si="423"/>
        <v>1749920</v>
      </c>
      <c r="JX94" s="85">
        <f t="shared" si="423"/>
        <v>196103</v>
      </c>
      <c r="JY94" s="85">
        <f t="shared" si="423"/>
        <v>475451</v>
      </c>
      <c r="JZ94" s="85">
        <f t="shared" si="423"/>
        <v>391201</v>
      </c>
      <c r="KA94" s="85">
        <f t="shared" si="423"/>
        <v>317759</v>
      </c>
      <c r="KB94" s="85">
        <f t="shared" si="423"/>
        <v>1087066</v>
      </c>
      <c r="KC94" s="85">
        <f t="shared" si="423"/>
        <v>50534</v>
      </c>
      <c r="KD94" s="85">
        <f t="shared" si="423"/>
        <v>394488</v>
      </c>
      <c r="KE94" s="85">
        <f t="shared" si="423"/>
        <v>1084147</v>
      </c>
      <c r="KF94" s="85">
        <f t="shared" si="423"/>
        <v>616981</v>
      </c>
      <c r="KG94" s="85">
        <f t="shared" si="423"/>
        <v>795165</v>
      </c>
      <c r="KH94" s="85">
        <f t="shared" si="423"/>
        <v>0</v>
      </c>
      <c r="KI94" s="85">
        <f t="shared" si="423"/>
        <v>1273667</v>
      </c>
      <c r="KJ94" s="85">
        <f t="shared" si="423"/>
        <v>68828180</v>
      </c>
      <c r="KK94" s="85">
        <f t="shared" si="423"/>
        <v>33644000</v>
      </c>
      <c r="KL94" s="85">
        <f t="shared" si="423"/>
        <v>4864811</v>
      </c>
      <c r="KM94" s="85">
        <f t="shared" si="423"/>
        <v>10638100</v>
      </c>
      <c r="KN94" s="85">
        <f t="shared" si="423"/>
        <v>1313129</v>
      </c>
      <c r="KO94" s="85">
        <f t="shared" si="423"/>
        <v>3611967</v>
      </c>
      <c r="KP94" s="85">
        <f t="shared" si="423"/>
        <v>7599548</v>
      </c>
      <c r="KQ94" s="85">
        <f t="shared" si="423"/>
        <v>0</v>
      </c>
      <c r="KR94" s="85">
        <f t="shared" si="423"/>
        <v>575091</v>
      </c>
      <c r="KS94" s="85">
        <f t="shared" si="423"/>
        <v>255355</v>
      </c>
      <c r="KT94" s="85">
        <f t="shared" si="423"/>
        <v>3441760</v>
      </c>
      <c r="KU94" s="85">
        <f t="shared" si="423"/>
        <v>1994069</v>
      </c>
      <c r="KV94" s="85">
        <f t="shared" si="423"/>
        <v>697936</v>
      </c>
      <c r="KW94" s="85">
        <f t="shared" si="423"/>
        <v>192421</v>
      </c>
      <c r="KX94" s="85">
        <f t="shared" si="423"/>
        <v>36948480</v>
      </c>
      <c r="KY94" s="85">
        <f t="shared" si="423"/>
        <v>25392730</v>
      </c>
      <c r="KZ94" s="85">
        <f t="shared" si="423"/>
        <v>3322928</v>
      </c>
      <c r="LA94" s="85">
        <f t="shared" si="423"/>
        <v>2024336</v>
      </c>
      <c r="LB94" s="85">
        <f t="shared" si="423"/>
        <v>3388975</v>
      </c>
      <c r="LC94" s="85">
        <f t="shared" si="423"/>
        <v>1271364</v>
      </c>
      <c r="LD94" s="85">
        <f t="shared" si="423"/>
        <v>115993</v>
      </c>
      <c r="LE94" s="85">
        <f t="shared" si="423"/>
        <v>980376</v>
      </c>
      <c r="LF94" s="85">
        <f t="shared" si="423"/>
        <v>17449</v>
      </c>
      <c r="LG94" s="85">
        <f t="shared" si="423"/>
        <v>327715</v>
      </c>
      <c r="LH94" s="85">
        <f t="shared" si="423"/>
        <v>90663</v>
      </c>
      <c r="LI94" s="85">
        <f t="shared" si="423"/>
        <v>15954</v>
      </c>
      <c r="LJ94" s="85">
        <f t="shared" si="423"/>
        <v>32946480</v>
      </c>
      <c r="LK94" s="85">
        <f t="shared" si="423"/>
        <v>102987</v>
      </c>
      <c r="LL94" s="85">
        <f t="shared" ref="LL94:LO104" si="424">LL45</f>
        <v>1014473</v>
      </c>
      <c r="LM94" s="85">
        <f t="shared" si="424"/>
        <v>2068779</v>
      </c>
      <c r="LN94" s="85">
        <f t="shared" si="424"/>
        <v>57909</v>
      </c>
      <c r="LO94" s="85">
        <f t="shared" si="424"/>
        <v>29702340</v>
      </c>
    </row>
    <row r="95" spans="1:327" x14ac:dyDescent="0.2">
      <c r="A95" s="85" t="s">
        <v>28</v>
      </c>
      <c r="B95" s="85">
        <f t="shared" ref="B95:B109" si="425">C95+P95+V95+KJ95+LJ95+KX95</f>
        <v>15528784</v>
      </c>
      <c r="C95" s="85">
        <f t="shared" ref="C95:R109" si="426">C46</f>
        <v>7346944</v>
      </c>
      <c r="D95" s="85">
        <f t="shared" si="426"/>
        <v>5133745</v>
      </c>
      <c r="E95" s="85">
        <f t="shared" si="426"/>
        <v>330346</v>
      </c>
      <c r="F95" s="85">
        <f t="shared" si="426"/>
        <v>1691832</v>
      </c>
      <c r="G95" s="85">
        <f t="shared" si="426"/>
        <v>1402296</v>
      </c>
      <c r="H95" s="85">
        <f t="shared" si="426"/>
        <v>1638431</v>
      </c>
      <c r="I95" s="85">
        <f t="shared" si="426"/>
        <v>70840</v>
      </c>
      <c r="J95" s="85">
        <f t="shared" si="426"/>
        <v>2213199</v>
      </c>
      <c r="K95" s="85">
        <f t="shared" si="426"/>
        <v>74490</v>
      </c>
      <c r="L95" s="85">
        <f t="shared" si="426"/>
        <v>314749</v>
      </c>
      <c r="M95" s="85">
        <f t="shared" si="426"/>
        <v>814670</v>
      </c>
      <c r="N95" s="85">
        <f t="shared" si="426"/>
        <v>980160</v>
      </c>
      <c r="O95" s="85">
        <f t="shared" si="426"/>
        <v>29130</v>
      </c>
      <c r="P95" s="85">
        <f t="shared" si="426"/>
        <v>829581</v>
      </c>
      <c r="Q95" s="85">
        <f t="shared" si="426"/>
        <v>16321</v>
      </c>
      <c r="R95" s="85">
        <f t="shared" si="426"/>
        <v>240391</v>
      </c>
      <c r="S95" s="85">
        <f t="shared" si="419"/>
        <v>410814</v>
      </c>
      <c r="T95" s="85">
        <f t="shared" si="419"/>
        <v>162055</v>
      </c>
      <c r="U95" s="85">
        <f t="shared" si="419"/>
        <v>0</v>
      </c>
      <c r="V95" s="85">
        <f t="shared" si="419"/>
        <v>1862301</v>
      </c>
      <c r="W95" s="85">
        <f t="shared" si="419"/>
        <v>63946</v>
      </c>
      <c r="X95" s="85">
        <f t="shared" si="419"/>
        <v>0</v>
      </c>
      <c r="Y95" s="85">
        <f t="shared" si="419"/>
        <v>38697</v>
      </c>
      <c r="Z95" s="85">
        <f t="shared" si="419"/>
        <v>0</v>
      </c>
      <c r="AA95" s="85">
        <f t="shared" si="419"/>
        <v>0</v>
      </c>
      <c r="AB95" s="85">
        <f t="shared" si="419"/>
        <v>0</v>
      </c>
      <c r="AC95" s="85">
        <f t="shared" si="419"/>
        <v>0</v>
      </c>
      <c r="AD95" s="85">
        <f t="shared" si="419"/>
        <v>0</v>
      </c>
      <c r="AE95" s="85">
        <f t="shared" si="419"/>
        <v>0</v>
      </c>
      <c r="AF95" s="85">
        <f t="shared" si="419"/>
        <v>0</v>
      </c>
      <c r="AG95" s="85">
        <f t="shared" si="419"/>
        <v>0</v>
      </c>
      <c r="AH95" s="85">
        <f t="shared" si="419"/>
        <v>0</v>
      </c>
      <c r="AI95" s="85">
        <f t="shared" si="419"/>
        <v>0</v>
      </c>
      <c r="AJ95" s="85">
        <f t="shared" si="419"/>
        <v>42124</v>
      </c>
      <c r="AK95" s="85">
        <f t="shared" si="419"/>
        <v>0</v>
      </c>
      <c r="AL95" s="85">
        <f t="shared" si="419"/>
        <v>0</v>
      </c>
      <c r="AM95" s="85">
        <f t="shared" si="419"/>
        <v>0</v>
      </c>
      <c r="AN95" s="85">
        <f t="shared" si="419"/>
        <v>0</v>
      </c>
      <c r="AO95" s="85">
        <f t="shared" si="419"/>
        <v>0</v>
      </c>
      <c r="AP95" s="85">
        <f t="shared" si="419"/>
        <v>0</v>
      </c>
      <c r="AQ95" s="85">
        <f t="shared" si="419"/>
        <v>0</v>
      </c>
      <c r="AR95" s="85">
        <f t="shared" si="419"/>
        <v>0</v>
      </c>
      <c r="AS95" s="85">
        <f t="shared" si="419"/>
        <v>0</v>
      </c>
      <c r="AT95" s="85">
        <f t="shared" si="419"/>
        <v>0</v>
      </c>
      <c r="AU95" s="85">
        <f t="shared" si="419"/>
        <v>0</v>
      </c>
      <c r="AV95" s="85">
        <f t="shared" si="419"/>
        <v>0</v>
      </c>
      <c r="AW95" s="85">
        <f t="shared" si="419"/>
        <v>26084</v>
      </c>
      <c r="AX95" s="85">
        <f t="shared" si="419"/>
        <v>0</v>
      </c>
      <c r="AY95" s="85">
        <f t="shared" si="419"/>
        <v>0</v>
      </c>
      <c r="AZ95" s="85">
        <f t="shared" si="419"/>
        <v>0</v>
      </c>
      <c r="BA95" s="85">
        <f t="shared" si="419"/>
        <v>0</v>
      </c>
      <c r="BB95" s="85">
        <f t="shared" si="419"/>
        <v>0</v>
      </c>
      <c r="BC95" s="85">
        <f t="shared" si="419"/>
        <v>0</v>
      </c>
      <c r="BD95" s="85">
        <f t="shared" si="419"/>
        <v>0</v>
      </c>
      <c r="BE95" s="85">
        <f t="shared" si="419"/>
        <v>0</v>
      </c>
      <c r="BF95" s="85">
        <f t="shared" si="419"/>
        <v>0</v>
      </c>
      <c r="BG95" s="85">
        <f t="shared" si="419"/>
        <v>0</v>
      </c>
      <c r="BH95" s="85">
        <f t="shared" si="419"/>
        <v>0</v>
      </c>
      <c r="BI95" s="85">
        <f t="shared" si="419"/>
        <v>0</v>
      </c>
      <c r="BJ95" s="85">
        <f t="shared" si="419"/>
        <v>5379</v>
      </c>
      <c r="BK95" s="85">
        <f t="shared" si="419"/>
        <v>0</v>
      </c>
      <c r="BL95" s="85">
        <f t="shared" si="419"/>
        <v>0</v>
      </c>
      <c r="BM95" s="85">
        <f t="shared" si="419"/>
        <v>0</v>
      </c>
      <c r="BN95" s="85">
        <f t="shared" si="419"/>
        <v>0</v>
      </c>
      <c r="BO95" s="85">
        <f t="shared" si="419"/>
        <v>0</v>
      </c>
      <c r="BP95" s="85">
        <f t="shared" si="420"/>
        <v>0</v>
      </c>
      <c r="BQ95" s="85">
        <f t="shared" si="420"/>
        <v>0</v>
      </c>
      <c r="BR95" s="85">
        <f t="shared" si="420"/>
        <v>0</v>
      </c>
      <c r="BS95" s="85">
        <f t="shared" si="420"/>
        <v>0</v>
      </c>
      <c r="BT95" s="85">
        <f t="shared" si="420"/>
        <v>0</v>
      </c>
      <c r="BU95" s="85">
        <f t="shared" si="420"/>
        <v>0</v>
      </c>
      <c r="BV95" s="85">
        <f t="shared" si="420"/>
        <v>0</v>
      </c>
      <c r="BW95" s="85">
        <f t="shared" si="420"/>
        <v>9948</v>
      </c>
      <c r="BX95" s="85">
        <f t="shared" si="420"/>
        <v>0</v>
      </c>
      <c r="BY95" s="85">
        <f t="shared" si="420"/>
        <v>0</v>
      </c>
      <c r="BZ95" s="85">
        <f t="shared" si="420"/>
        <v>0</v>
      </c>
      <c r="CA95" s="85">
        <f t="shared" si="420"/>
        <v>0</v>
      </c>
      <c r="CB95" s="85">
        <f t="shared" si="420"/>
        <v>0</v>
      </c>
      <c r="CC95" s="85">
        <f t="shared" si="420"/>
        <v>0</v>
      </c>
      <c r="CD95" s="85">
        <f t="shared" si="420"/>
        <v>0</v>
      </c>
      <c r="CE95" s="85">
        <f t="shared" si="420"/>
        <v>0</v>
      </c>
      <c r="CF95" s="85">
        <f t="shared" si="420"/>
        <v>0</v>
      </c>
      <c r="CG95" s="85">
        <f t="shared" si="420"/>
        <v>0</v>
      </c>
      <c r="CH95" s="85">
        <f t="shared" si="420"/>
        <v>0</v>
      </c>
      <c r="CI95" s="85">
        <f t="shared" si="420"/>
        <v>0</v>
      </c>
      <c r="CJ95" s="85">
        <f t="shared" si="420"/>
        <v>57054</v>
      </c>
      <c r="CK95" s="85">
        <f t="shared" si="420"/>
        <v>0</v>
      </c>
      <c r="CL95" s="85">
        <f t="shared" si="420"/>
        <v>6140</v>
      </c>
      <c r="CM95" s="85">
        <f t="shared" si="420"/>
        <v>0</v>
      </c>
      <c r="CN95" s="85">
        <f t="shared" si="420"/>
        <v>0</v>
      </c>
      <c r="CO95" s="85">
        <f t="shared" si="420"/>
        <v>0</v>
      </c>
      <c r="CP95" s="85">
        <f t="shared" si="420"/>
        <v>0</v>
      </c>
      <c r="CQ95" s="85">
        <f t="shared" si="420"/>
        <v>0</v>
      </c>
      <c r="CR95" s="85">
        <f t="shared" si="420"/>
        <v>0</v>
      </c>
      <c r="CS95" s="85">
        <f t="shared" si="420"/>
        <v>0</v>
      </c>
      <c r="CT95" s="85">
        <f t="shared" si="420"/>
        <v>0</v>
      </c>
      <c r="CU95" s="85">
        <f t="shared" si="420"/>
        <v>0</v>
      </c>
      <c r="CV95" s="85">
        <f t="shared" si="420"/>
        <v>0</v>
      </c>
      <c r="CW95" s="85">
        <f t="shared" si="420"/>
        <v>0</v>
      </c>
      <c r="CX95" s="85">
        <f t="shared" si="420"/>
        <v>0</v>
      </c>
      <c r="CY95" s="85">
        <f t="shared" si="420"/>
        <v>0</v>
      </c>
      <c r="CZ95" s="85">
        <f t="shared" si="420"/>
        <v>0</v>
      </c>
      <c r="DA95" s="85">
        <f t="shared" si="420"/>
        <v>0</v>
      </c>
      <c r="DB95" s="85">
        <f t="shared" si="420"/>
        <v>0</v>
      </c>
      <c r="DC95" s="85">
        <f t="shared" si="420"/>
        <v>0</v>
      </c>
      <c r="DD95" s="85">
        <f t="shared" si="420"/>
        <v>0</v>
      </c>
      <c r="DE95" s="85">
        <f t="shared" si="420"/>
        <v>0</v>
      </c>
      <c r="DF95" s="85">
        <f t="shared" si="420"/>
        <v>0</v>
      </c>
      <c r="DG95" s="85">
        <f t="shared" si="420"/>
        <v>0</v>
      </c>
      <c r="DH95" s="85">
        <f t="shared" si="420"/>
        <v>0</v>
      </c>
      <c r="DI95" s="85">
        <f t="shared" si="420"/>
        <v>0</v>
      </c>
      <c r="DJ95" s="85">
        <f t="shared" si="420"/>
        <v>0</v>
      </c>
      <c r="DK95" s="85">
        <f t="shared" si="420"/>
        <v>0</v>
      </c>
      <c r="DL95" s="85">
        <f t="shared" si="420"/>
        <v>0</v>
      </c>
      <c r="DM95" s="85">
        <f t="shared" si="420"/>
        <v>0</v>
      </c>
      <c r="DN95" s="85">
        <f t="shared" si="420"/>
        <v>0</v>
      </c>
      <c r="DO95" s="85">
        <f t="shared" si="420"/>
        <v>0</v>
      </c>
      <c r="DP95" s="85">
        <f t="shared" si="420"/>
        <v>0</v>
      </c>
      <c r="DQ95" s="85">
        <f t="shared" si="420"/>
        <v>0</v>
      </c>
      <c r="DR95" s="85">
        <f t="shared" si="420"/>
        <v>0</v>
      </c>
      <c r="DS95" s="85">
        <f t="shared" si="420"/>
        <v>0</v>
      </c>
      <c r="DT95" s="85">
        <f t="shared" si="420"/>
        <v>0</v>
      </c>
      <c r="DU95" s="85">
        <f t="shared" si="420"/>
        <v>0</v>
      </c>
      <c r="DV95" s="85">
        <f t="shared" si="420"/>
        <v>0</v>
      </c>
      <c r="DW95" s="85">
        <f t="shared" si="420"/>
        <v>17183</v>
      </c>
      <c r="DX95" s="85">
        <f t="shared" si="420"/>
        <v>0</v>
      </c>
      <c r="DY95" s="85">
        <f t="shared" si="420"/>
        <v>0</v>
      </c>
      <c r="DZ95" s="85">
        <f t="shared" si="420"/>
        <v>0</v>
      </c>
      <c r="EA95" s="85">
        <f t="shared" si="420"/>
        <v>0</v>
      </c>
      <c r="EB95" s="85">
        <f t="shared" si="421"/>
        <v>0</v>
      </c>
      <c r="EC95" s="85">
        <f t="shared" si="421"/>
        <v>0</v>
      </c>
      <c r="ED95" s="85">
        <f t="shared" si="421"/>
        <v>0</v>
      </c>
      <c r="EE95" s="85">
        <f t="shared" si="421"/>
        <v>0</v>
      </c>
      <c r="EF95" s="85">
        <f t="shared" si="421"/>
        <v>0</v>
      </c>
      <c r="EG95" s="85">
        <f t="shared" si="421"/>
        <v>0</v>
      </c>
      <c r="EH95" s="85">
        <f t="shared" si="421"/>
        <v>0</v>
      </c>
      <c r="EI95" s="85">
        <f t="shared" si="421"/>
        <v>0</v>
      </c>
      <c r="EJ95" s="85">
        <f t="shared" si="421"/>
        <v>13327</v>
      </c>
      <c r="EK95" s="85">
        <f t="shared" si="421"/>
        <v>0</v>
      </c>
      <c r="EL95" s="85">
        <f t="shared" si="421"/>
        <v>0</v>
      </c>
      <c r="EM95" s="85">
        <f t="shared" si="421"/>
        <v>0</v>
      </c>
      <c r="EN95" s="85">
        <f t="shared" si="421"/>
        <v>0</v>
      </c>
      <c r="EO95" s="85">
        <f t="shared" si="421"/>
        <v>0</v>
      </c>
      <c r="EP95" s="85">
        <f t="shared" si="421"/>
        <v>0</v>
      </c>
      <c r="EQ95" s="85">
        <f t="shared" si="421"/>
        <v>0</v>
      </c>
      <c r="ER95" s="85">
        <f t="shared" si="421"/>
        <v>0</v>
      </c>
      <c r="ES95" s="85">
        <f t="shared" si="421"/>
        <v>0</v>
      </c>
      <c r="ET95" s="85">
        <f t="shared" si="421"/>
        <v>0</v>
      </c>
      <c r="EU95" s="85">
        <f t="shared" si="421"/>
        <v>0</v>
      </c>
      <c r="EV95" s="85">
        <f t="shared" si="421"/>
        <v>0</v>
      </c>
      <c r="EW95" s="85">
        <f t="shared" si="421"/>
        <v>53262</v>
      </c>
      <c r="EX95" s="85">
        <f t="shared" si="421"/>
        <v>0</v>
      </c>
      <c r="EY95" s="85">
        <f t="shared" si="421"/>
        <v>0</v>
      </c>
      <c r="EZ95" s="85">
        <f t="shared" si="421"/>
        <v>0</v>
      </c>
      <c r="FA95" s="85">
        <f t="shared" si="421"/>
        <v>0</v>
      </c>
      <c r="FB95" s="85">
        <f t="shared" si="421"/>
        <v>0</v>
      </c>
      <c r="FC95" s="85">
        <f t="shared" si="421"/>
        <v>0</v>
      </c>
      <c r="FD95" s="85">
        <f t="shared" si="421"/>
        <v>0</v>
      </c>
      <c r="FE95" s="85">
        <f t="shared" si="421"/>
        <v>0</v>
      </c>
      <c r="FF95" s="85">
        <f t="shared" si="421"/>
        <v>0</v>
      </c>
      <c r="FG95" s="85">
        <f t="shared" si="421"/>
        <v>0</v>
      </c>
      <c r="FH95" s="85">
        <f t="shared" si="421"/>
        <v>0</v>
      </c>
      <c r="FI95" s="85">
        <f t="shared" si="421"/>
        <v>0</v>
      </c>
      <c r="FJ95" s="85">
        <f t="shared" si="421"/>
        <v>6854</v>
      </c>
      <c r="FK95" s="85">
        <f t="shared" si="421"/>
        <v>0</v>
      </c>
      <c r="FL95" s="85">
        <f t="shared" si="421"/>
        <v>0</v>
      </c>
      <c r="FM95" s="85">
        <f t="shared" si="421"/>
        <v>0</v>
      </c>
      <c r="FN95" s="85">
        <f t="shared" si="421"/>
        <v>0</v>
      </c>
      <c r="FO95" s="85">
        <f t="shared" si="421"/>
        <v>0</v>
      </c>
      <c r="FP95" s="85">
        <f t="shared" si="421"/>
        <v>0</v>
      </c>
      <c r="FQ95" s="85">
        <f t="shared" si="421"/>
        <v>0</v>
      </c>
      <c r="FR95" s="85">
        <f t="shared" si="421"/>
        <v>0</v>
      </c>
      <c r="FS95" s="85">
        <f t="shared" si="421"/>
        <v>0</v>
      </c>
      <c r="FT95" s="85">
        <f t="shared" si="421"/>
        <v>0</v>
      </c>
      <c r="FU95" s="85">
        <f t="shared" si="421"/>
        <v>0</v>
      </c>
      <c r="FV95" s="85">
        <f t="shared" si="421"/>
        <v>0</v>
      </c>
      <c r="FW95" s="85">
        <f t="shared" si="421"/>
        <v>0</v>
      </c>
      <c r="FX95" s="85">
        <f t="shared" si="421"/>
        <v>13708</v>
      </c>
      <c r="FY95" s="85">
        <f t="shared" si="421"/>
        <v>0</v>
      </c>
      <c r="FZ95" s="85">
        <f t="shared" si="421"/>
        <v>0</v>
      </c>
      <c r="GA95" s="85">
        <f t="shared" si="421"/>
        <v>28559</v>
      </c>
      <c r="GB95" s="85">
        <f t="shared" si="421"/>
        <v>0</v>
      </c>
      <c r="GC95" s="85">
        <f t="shared" si="421"/>
        <v>0</v>
      </c>
      <c r="GD95" s="85">
        <f t="shared" si="421"/>
        <v>0</v>
      </c>
      <c r="GE95" s="85">
        <f t="shared" si="421"/>
        <v>0</v>
      </c>
      <c r="GF95" s="85">
        <f t="shared" si="421"/>
        <v>0</v>
      </c>
      <c r="GG95" s="85">
        <f t="shared" si="421"/>
        <v>0</v>
      </c>
      <c r="GH95" s="85">
        <f t="shared" si="421"/>
        <v>0</v>
      </c>
      <c r="GI95" s="85">
        <f t="shared" si="421"/>
        <v>0</v>
      </c>
      <c r="GJ95" s="85">
        <f t="shared" si="421"/>
        <v>11376</v>
      </c>
      <c r="GK95" s="85">
        <f t="shared" si="421"/>
        <v>0</v>
      </c>
      <c r="GL95" s="85">
        <f t="shared" si="421"/>
        <v>0</v>
      </c>
      <c r="GM95" s="85">
        <f t="shared" si="421"/>
        <v>0</v>
      </c>
      <c r="GN95" s="85">
        <f t="shared" si="422"/>
        <v>0</v>
      </c>
      <c r="GO95" s="85">
        <f t="shared" si="422"/>
        <v>0</v>
      </c>
      <c r="GP95" s="85">
        <f t="shared" si="422"/>
        <v>0</v>
      </c>
      <c r="GQ95" s="85">
        <f t="shared" si="422"/>
        <v>0</v>
      </c>
      <c r="GR95" s="85">
        <f t="shared" si="422"/>
        <v>0</v>
      </c>
      <c r="GS95" s="85">
        <f t="shared" si="422"/>
        <v>0</v>
      </c>
      <c r="GT95" s="85">
        <f t="shared" si="422"/>
        <v>0</v>
      </c>
      <c r="GU95" s="85">
        <f t="shared" si="422"/>
        <v>0</v>
      </c>
      <c r="GV95" s="85">
        <f t="shared" si="422"/>
        <v>0</v>
      </c>
      <c r="GW95" s="85">
        <f t="shared" si="422"/>
        <v>0</v>
      </c>
      <c r="GX95" s="85">
        <f t="shared" si="422"/>
        <v>0</v>
      </c>
      <c r="GY95" s="85">
        <f t="shared" si="422"/>
        <v>0</v>
      </c>
      <c r="GZ95" s="85">
        <f t="shared" si="422"/>
        <v>0</v>
      </c>
      <c r="HA95" s="85">
        <f t="shared" si="422"/>
        <v>0</v>
      </c>
      <c r="HB95" s="85">
        <f t="shared" si="422"/>
        <v>0</v>
      </c>
      <c r="HC95" s="85">
        <f t="shared" si="422"/>
        <v>0</v>
      </c>
      <c r="HD95" s="85">
        <f t="shared" si="422"/>
        <v>0</v>
      </c>
      <c r="HE95" s="85">
        <f t="shared" si="422"/>
        <v>0</v>
      </c>
      <c r="HF95" s="85">
        <f t="shared" si="422"/>
        <v>0</v>
      </c>
      <c r="HG95" s="85">
        <f t="shared" si="422"/>
        <v>0</v>
      </c>
      <c r="HH95" s="85">
        <f t="shared" si="422"/>
        <v>0</v>
      </c>
      <c r="HI95" s="85">
        <f t="shared" si="422"/>
        <v>0</v>
      </c>
      <c r="HJ95" s="85">
        <f t="shared" si="422"/>
        <v>70492</v>
      </c>
      <c r="HK95" s="85">
        <f t="shared" si="422"/>
        <v>8527</v>
      </c>
      <c r="HL95" s="85">
        <f t="shared" si="422"/>
        <v>180968</v>
      </c>
      <c r="HM95" s="85">
        <f t="shared" si="422"/>
        <v>0</v>
      </c>
      <c r="HN95" s="85">
        <f t="shared" si="422"/>
        <v>20467</v>
      </c>
      <c r="HO95" s="85">
        <f t="shared" si="422"/>
        <v>0</v>
      </c>
      <c r="HP95" s="85">
        <f t="shared" si="422"/>
        <v>0</v>
      </c>
      <c r="HQ95" s="85">
        <f t="shared" si="422"/>
        <v>0</v>
      </c>
      <c r="HR95" s="85">
        <f t="shared" si="422"/>
        <v>0</v>
      </c>
      <c r="HS95" s="85">
        <f t="shared" si="422"/>
        <v>0</v>
      </c>
      <c r="HT95" s="85">
        <f t="shared" si="422"/>
        <v>0</v>
      </c>
      <c r="HU95" s="85">
        <f t="shared" si="422"/>
        <v>0</v>
      </c>
      <c r="HV95" s="85">
        <f t="shared" si="422"/>
        <v>144236</v>
      </c>
      <c r="HW95" s="85">
        <f t="shared" si="422"/>
        <v>9996</v>
      </c>
      <c r="HX95" s="85">
        <f t="shared" si="422"/>
        <v>0</v>
      </c>
      <c r="HY95" s="85">
        <f t="shared" si="422"/>
        <v>24561</v>
      </c>
      <c r="HZ95" s="85">
        <f t="shared" si="422"/>
        <v>0</v>
      </c>
      <c r="IA95" s="85">
        <f t="shared" si="422"/>
        <v>0</v>
      </c>
      <c r="IB95" s="85">
        <f t="shared" si="422"/>
        <v>0</v>
      </c>
      <c r="IC95" s="85">
        <f t="shared" si="422"/>
        <v>0</v>
      </c>
      <c r="ID95" s="85">
        <f t="shared" si="422"/>
        <v>0</v>
      </c>
      <c r="IE95" s="85">
        <f t="shared" si="422"/>
        <v>0</v>
      </c>
      <c r="IF95" s="85">
        <f t="shared" si="422"/>
        <v>0</v>
      </c>
      <c r="IG95" s="85">
        <f t="shared" si="422"/>
        <v>0</v>
      </c>
      <c r="IH95" s="85">
        <f t="shared" si="422"/>
        <v>0</v>
      </c>
      <c r="II95" s="85">
        <f t="shared" si="422"/>
        <v>0</v>
      </c>
      <c r="IJ95" s="85">
        <f t="shared" si="422"/>
        <v>0</v>
      </c>
      <c r="IK95" s="85">
        <f t="shared" si="422"/>
        <v>0</v>
      </c>
      <c r="IL95" s="85">
        <f t="shared" si="422"/>
        <v>0</v>
      </c>
      <c r="IM95" s="85">
        <f t="shared" si="422"/>
        <v>0</v>
      </c>
      <c r="IN95" s="85">
        <f t="shared" si="422"/>
        <v>0</v>
      </c>
      <c r="IO95" s="85">
        <f t="shared" si="422"/>
        <v>0</v>
      </c>
      <c r="IP95" s="85">
        <f t="shared" si="422"/>
        <v>0</v>
      </c>
      <c r="IQ95" s="85">
        <f t="shared" si="422"/>
        <v>0</v>
      </c>
      <c r="IR95" s="85">
        <f t="shared" si="422"/>
        <v>0</v>
      </c>
      <c r="IS95" s="85">
        <f t="shared" si="422"/>
        <v>0</v>
      </c>
      <c r="IT95" s="85">
        <f t="shared" si="422"/>
        <v>0</v>
      </c>
      <c r="IU95" s="85">
        <f t="shared" si="422"/>
        <v>0</v>
      </c>
      <c r="IV95" s="85">
        <f t="shared" si="422"/>
        <v>0</v>
      </c>
      <c r="IW95" s="85">
        <f t="shared" si="422"/>
        <v>0</v>
      </c>
      <c r="IX95" s="85">
        <f t="shared" si="422"/>
        <v>0</v>
      </c>
      <c r="IY95" s="85">
        <f t="shared" si="422"/>
        <v>0</v>
      </c>
      <c r="IZ95" s="85">
        <f t="shared" si="423"/>
        <v>0</v>
      </c>
      <c r="JA95" s="85">
        <f t="shared" si="423"/>
        <v>0</v>
      </c>
      <c r="JB95" s="85">
        <f t="shared" si="423"/>
        <v>0</v>
      </c>
      <c r="JC95" s="85">
        <f t="shared" si="423"/>
        <v>0</v>
      </c>
      <c r="JD95" s="85">
        <f t="shared" si="423"/>
        <v>0</v>
      </c>
      <c r="JE95" s="85">
        <f t="shared" si="423"/>
        <v>0</v>
      </c>
      <c r="JF95" s="85">
        <f t="shared" si="423"/>
        <v>0</v>
      </c>
      <c r="JG95" s="85">
        <f t="shared" si="423"/>
        <v>0</v>
      </c>
      <c r="JH95" s="85">
        <f t="shared" si="423"/>
        <v>0</v>
      </c>
      <c r="JI95" s="85">
        <f t="shared" si="423"/>
        <v>0</v>
      </c>
      <c r="JJ95" s="85">
        <f t="shared" si="423"/>
        <v>80155</v>
      </c>
      <c r="JK95" s="85">
        <f t="shared" si="423"/>
        <v>0</v>
      </c>
      <c r="JL95" s="85">
        <f t="shared" si="423"/>
        <v>0</v>
      </c>
      <c r="JM95" s="85">
        <f t="shared" si="423"/>
        <v>0</v>
      </c>
      <c r="JN95" s="85">
        <f t="shared" si="423"/>
        <v>0</v>
      </c>
      <c r="JO95" s="85">
        <f t="shared" si="423"/>
        <v>0</v>
      </c>
      <c r="JP95" s="85">
        <f t="shared" si="423"/>
        <v>0</v>
      </c>
      <c r="JQ95" s="85">
        <f t="shared" si="423"/>
        <v>0</v>
      </c>
      <c r="JR95" s="85">
        <f t="shared" si="423"/>
        <v>0</v>
      </c>
      <c r="JS95" s="85">
        <f t="shared" si="423"/>
        <v>0</v>
      </c>
      <c r="JT95" s="85">
        <f t="shared" si="423"/>
        <v>0</v>
      </c>
      <c r="JU95" s="85">
        <f t="shared" si="423"/>
        <v>0</v>
      </c>
      <c r="JV95" s="85">
        <f t="shared" si="423"/>
        <v>0</v>
      </c>
      <c r="JW95" s="85">
        <f t="shared" si="423"/>
        <v>321956</v>
      </c>
      <c r="JX95" s="85">
        <f t="shared" si="423"/>
        <v>5712</v>
      </c>
      <c r="JY95" s="85">
        <f t="shared" si="423"/>
        <v>44552</v>
      </c>
      <c r="JZ95" s="85">
        <f t="shared" si="423"/>
        <v>44552</v>
      </c>
      <c r="KA95" s="85">
        <f t="shared" si="423"/>
        <v>20467</v>
      </c>
      <c r="KB95" s="85">
        <f t="shared" si="423"/>
        <v>114572</v>
      </c>
      <c r="KC95" s="85">
        <f t="shared" si="423"/>
        <v>0</v>
      </c>
      <c r="KD95" s="85">
        <f t="shared" si="423"/>
        <v>45690</v>
      </c>
      <c r="KE95" s="85">
        <f t="shared" si="423"/>
        <v>89008</v>
      </c>
      <c r="KF95" s="85">
        <f t="shared" si="423"/>
        <v>0</v>
      </c>
      <c r="KG95" s="85">
        <f t="shared" si="423"/>
        <v>0</v>
      </c>
      <c r="KH95" s="85">
        <f t="shared" si="423"/>
        <v>0</v>
      </c>
      <c r="KI95" s="85">
        <f t="shared" si="423"/>
        <v>242749</v>
      </c>
      <c r="KJ95" s="85">
        <f t="shared" si="423"/>
        <v>2921469</v>
      </c>
      <c r="KK95" s="85">
        <f t="shared" si="423"/>
        <v>376413</v>
      </c>
      <c r="KL95" s="85">
        <f t="shared" si="423"/>
        <v>279906</v>
      </c>
      <c r="KM95" s="85">
        <f t="shared" si="423"/>
        <v>674770</v>
      </c>
      <c r="KN95" s="85">
        <f t="shared" si="423"/>
        <v>233173</v>
      </c>
      <c r="KO95" s="85">
        <f t="shared" si="423"/>
        <v>29790</v>
      </c>
      <c r="KP95" s="85">
        <f t="shared" si="423"/>
        <v>438924</v>
      </c>
      <c r="KQ95" s="85">
        <f t="shared" si="423"/>
        <v>0</v>
      </c>
      <c r="KR95" s="85">
        <f t="shared" si="423"/>
        <v>55637</v>
      </c>
      <c r="KS95" s="85">
        <f t="shared" si="423"/>
        <v>0</v>
      </c>
      <c r="KT95" s="85">
        <f t="shared" si="423"/>
        <v>681771</v>
      </c>
      <c r="KU95" s="85">
        <f t="shared" si="423"/>
        <v>142917</v>
      </c>
      <c r="KV95" s="85">
        <f t="shared" si="423"/>
        <v>8168</v>
      </c>
      <c r="KW95" s="85">
        <f t="shared" si="423"/>
        <v>0</v>
      </c>
      <c r="KX95" s="85">
        <f t="shared" si="423"/>
        <v>1672848</v>
      </c>
      <c r="KY95" s="85">
        <f t="shared" si="423"/>
        <v>272668</v>
      </c>
      <c r="KZ95" s="85">
        <f t="shared" si="423"/>
        <v>393907</v>
      </c>
      <c r="LA95" s="85">
        <f t="shared" si="423"/>
        <v>561307</v>
      </c>
      <c r="LB95" s="85">
        <f t="shared" si="423"/>
        <v>262416</v>
      </c>
      <c r="LC95" s="85">
        <f t="shared" si="423"/>
        <v>99346</v>
      </c>
      <c r="LD95" s="85">
        <f t="shared" si="423"/>
        <v>0</v>
      </c>
      <c r="LE95" s="85">
        <f t="shared" si="423"/>
        <v>79090</v>
      </c>
      <c r="LF95" s="85">
        <f t="shared" si="423"/>
        <v>0</v>
      </c>
      <c r="LG95" s="85">
        <f t="shared" si="423"/>
        <v>4112</v>
      </c>
      <c r="LH95" s="85">
        <f t="shared" si="423"/>
        <v>0</v>
      </c>
      <c r="LI95" s="85">
        <f t="shared" si="423"/>
        <v>0</v>
      </c>
      <c r="LJ95" s="85">
        <f t="shared" si="423"/>
        <v>895641</v>
      </c>
      <c r="LK95" s="85">
        <f t="shared" si="423"/>
        <v>9261</v>
      </c>
      <c r="LL95" s="85">
        <f t="shared" si="424"/>
        <v>51549</v>
      </c>
      <c r="LM95" s="85">
        <f t="shared" si="424"/>
        <v>196155</v>
      </c>
      <c r="LN95" s="85">
        <f t="shared" si="424"/>
        <v>0</v>
      </c>
      <c r="LO95" s="85">
        <f t="shared" si="424"/>
        <v>638676</v>
      </c>
    </row>
    <row r="96" spans="1:327" x14ac:dyDescent="0.2">
      <c r="A96" s="85" t="s">
        <v>29</v>
      </c>
      <c r="B96" s="85">
        <f t="shared" si="425"/>
        <v>26137131</v>
      </c>
      <c r="C96" s="85">
        <f t="shared" si="426"/>
        <v>10703030</v>
      </c>
      <c r="D96" s="85">
        <f t="shared" ref="D96:BO99" si="427">D47</f>
        <v>7253512</v>
      </c>
      <c r="E96" s="85">
        <f t="shared" si="427"/>
        <v>475928</v>
      </c>
      <c r="F96" s="85">
        <f t="shared" si="427"/>
        <v>2473393</v>
      </c>
      <c r="G96" s="85">
        <f t="shared" si="427"/>
        <v>1906462</v>
      </c>
      <c r="H96" s="85">
        <f t="shared" si="427"/>
        <v>2311461</v>
      </c>
      <c r="I96" s="85">
        <f t="shared" si="427"/>
        <v>86268</v>
      </c>
      <c r="J96" s="85">
        <f t="shared" si="427"/>
        <v>3449522</v>
      </c>
      <c r="K96" s="85">
        <f t="shared" si="427"/>
        <v>172409</v>
      </c>
      <c r="L96" s="85">
        <f t="shared" si="427"/>
        <v>169272</v>
      </c>
      <c r="M96" s="85">
        <f t="shared" si="427"/>
        <v>1237059</v>
      </c>
      <c r="N96" s="85">
        <f t="shared" si="427"/>
        <v>1870782</v>
      </c>
      <c r="O96" s="85">
        <f t="shared" si="427"/>
        <v>0</v>
      </c>
      <c r="P96" s="85">
        <f t="shared" si="427"/>
        <v>2109088</v>
      </c>
      <c r="Q96" s="85">
        <f t="shared" si="427"/>
        <v>221173</v>
      </c>
      <c r="R96" s="85">
        <f t="shared" si="427"/>
        <v>1049770</v>
      </c>
      <c r="S96" s="85">
        <f t="shared" si="427"/>
        <v>492663</v>
      </c>
      <c r="T96" s="85">
        <f t="shared" si="427"/>
        <v>345482</v>
      </c>
      <c r="U96" s="85">
        <f t="shared" si="427"/>
        <v>0</v>
      </c>
      <c r="V96" s="85">
        <f t="shared" si="427"/>
        <v>3692921</v>
      </c>
      <c r="W96" s="85">
        <f t="shared" si="427"/>
        <v>87612</v>
      </c>
      <c r="X96" s="85">
        <f t="shared" si="427"/>
        <v>0</v>
      </c>
      <c r="Y96" s="85">
        <f t="shared" si="427"/>
        <v>0</v>
      </c>
      <c r="Z96" s="85">
        <f t="shared" si="427"/>
        <v>0</v>
      </c>
      <c r="AA96" s="85">
        <f t="shared" si="427"/>
        <v>0</v>
      </c>
      <c r="AB96" s="85">
        <f t="shared" si="427"/>
        <v>0</v>
      </c>
      <c r="AC96" s="85">
        <f t="shared" si="427"/>
        <v>0</v>
      </c>
      <c r="AD96" s="85">
        <f t="shared" si="427"/>
        <v>0</v>
      </c>
      <c r="AE96" s="85">
        <f t="shared" si="427"/>
        <v>0</v>
      </c>
      <c r="AF96" s="85">
        <f t="shared" si="427"/>
        <v>0</v>
      </c>
      <c r="AG96" s="85">
        <f t="shared" si="427"/>
        <v>0</v>
      </c>
      <c r="AH96" s="85">
        <f t="shared" si="427"/>
        <v>0</v>
      </c>
      <c r="AI96" s="85">
        <f t="shared" si="427"/>
        <v>0</v>
      </c>
      <c r="AJ96" s="85">
        <f t="shared" si="427"/>
        <v>371077</v>
      </c>
      <c r="AK96" s="85">
        <f t="shared" si="427"/>
        <v>0</v>
      </c>
      <c r="AL96" s="85">
        <f t="shared" si="427"/>
        <v>20848</v>
      </c>
      <c r="AM96" s="85">
        <f t="shared" si="427"/>
        <v>0</v>
      </c>
      <c r="AN96" s="85">
        <f t="shared" si="427"/>
        <v>0</v>
      </c>
      <c r="AO96" s="85">
        <f t="shared" si="427"/>
        <v>0</v>
      </c>
      <c r="AP96" s="85">
        <f t="shared" si="427"/>
        <v>0</v>
      </c>
      <c r="AQ96" s="85">
        <f t="shared" si="427"/>
        <v>0</v>
      </c>
      <c r="AR96" s="85">
        <f t="shared" si="427"/>
        <v>0</v>
      </c>
      <c r="AS96" s="85">
        <f t="shared" si="427"/>
        <v>0</v>
      </c>
      <c r="AT96" s="85">
        <f t="shared" si="427"/>
        <v>0</v>
      </c>
      <c r="AU96" s="85">
        <f t="shared" si="427"/>
        <v>0</v>
      </c>
      <c r="AV96" s="85">
        <f t="shared" si="427"/>
        <v>0</v>
      </c>
      <c r="AW96" s="85">
        <f t="shared" si="427"/>
        <v>8901</v>
      </c>
      <c r="AX96" s="85">
        <f t="shared" si="427"/>
        <v>0</v>
      </c>
      <c r="AY96" s="85">
        <f t="shared" si="427"/>
        <v>0</v>
      </c>
      <c r="AZ96" s="85">
        <f t="shared" si="427"/>
        <v>0</v>
      </c>
      <c r="BA96" s="85">
        <f t="shared" si="427"/>
        <v>0</v>
      </c>
      <c r="BB96" s="85">
        <f t="shared" si="427"/>
        <v>0</v>
      </c>
      <c r="BC96" s="85">
        <f t="shared" si="427"/>
        <v>0</v>
      </c>
      <c r="BD96" s="85">
        <f t="shared" si="427"/>
        <v>0</v>
      </c>
      <c r="BE96" s="85">
        <f t="shared" si="427"/>
        <v>0</v>
      </c>
      <c r="BF96" s="85">
        <f t="shared" si="427"/>
        <v>0</v>
      </c>
      <c r="BG96" s="85">
        <f t="shared" si="427"/>
        <v>167123</v>
      </c>
      <c r="BH96" s="85">
        <f t="shared" si="427"/>
        <v>0</v>
      </c>
      <c r="BI96" s="85">
        <f t="shared" si="427"/>
        <v>0</v>
      </c>
      <c r="BJ96" s="85">
        <f t="shared" si="427"/>
        <v>0</v>
      </c>
      <c r="BK96" s="85">
        <f t="shared" si="427"/>
        <v>0</v>
      </c>
      <c r="BL96" s="85">
        <f t="shared" si="427"/>
        <v>0</v>
      </c>
      <c r="BM96" s="85">
        <f t="shared" si="427"/>
        <v>0</v>
      </c>
      <c r="BN96" s="85">
        <f t="shared" si="427"/>
        <v>0</v>
      </c>
      <c r="BO96" s="85">
        <f t="shared" si="427"/>
        <v>0</v>
      </c>
      <c r="BP96" s="85">
        <f t="shared" si="420"/>
        <v>0</v>
      </c>
      <c r="BQ96" s="85">
        <f t="shared" si="420"/>
        <v>0</v>
      </c>
      <c r="BR96" s="85">
        <f t="shared" si="420"/>
        <v>0</v>
      </c>
      <c r="BS96" s="85">
        <f t="shared" si="420"/>
        <v>0</v>
      </c>
      <c r="BT96" s="85">
        <f t="shared" si="420"/>
        <v>0</v>
      </c>
      <c r="BU96" s="85">
        <f t="shared" si="420"/>
        <v>0</v>
      </c>
      <c r="BV96" s="85">
        <f t="shared" si="420"/>
        <v>0</v>
      </c>
      <c r="BW96" s="85">
        <f t="shared" si="420"/>
        <v>12471</v>
      </c>
      <c r="BX96" s="85">
        <f t="shared" si="420"/>
        <v>0</v>
      </c>
      <c r="BY96" s="85">
        <f t="shared" si="420"/>
        <v>0</v>
      </c>
      <c r="BZ96" s="85">
        <f t="shared" si="420"/>
        <v>0</v>
      </c>
      <c r="CA96" s="85">
        <f t="shared" si="420"/>
        <v>0</v>
      </c>
      <c r="CB96" s="85">
        <f t="shared" si="420"/>
        <v>0</v>
      </c>
      <c r="CC96" s="85">
        <f t="shared" si="420"/>
        <v>0</v>
      </c>
      <c r="CD96" s="85">
        <f t="shared" si="420"/>
        <v>0</v>
      </c>
      <c r="CE96" s="85">
        <f t="shared" si="420"/>
        <v>0</v>
      </c>
      <c r="CF96" s="85">
        <f t="shared" si="420"/>
        <v>0</v>
      </c>
      <c r="CG96" s="85">
        <f t="shared" si="420"/>
        <v>0</v>
      </c>
      <c r="CH96" s="85">
        <f t="shared" si="420"/>
        <v>0</v>
      </c>
      <c r="CI96" s="85">
        <f t="shared" si="420"/>
        <v>0</v>
      </c>
      <c r="CJ96" s="85">
        <f t="shared" si="420"/>
        <v>45251</v>
      </c>
      <c r="CK96" s="85">
        <f t="shared" si="420"/>
        <v>0</v>
      </c>
      <c r="CL96" s="85">
        <f t="shared" si="420"/>
        <v>28691</v>
      </c>
      <c r="CM96" s="85">
        <f t="shared" si="420"/>
        <v>0</v>
      </c>
      <c r="CN96" s="85">
        <f t="shared" si="420"/>
        <v>0</v>
      </c>
      <c r="CO96" s="85">
        <f t="shared" si="420"/>
        <v>0</v>
      </c>
      <c r="CP96" s="85">
        <f t="shared" si="420"/>
        <v>0</v>
      </c>
      <c r="CQ96" s="85">
        <f t="shared" si="420"/>
        <v>0</v>
      </c>
      <c r="CR96" s="85">
        <f t="shared" si="420"/>
        <v>0</v>
      </c>
      <c r="CS96" s="85">
        <f t="shared" si="420"/>
        <v>0</v>
      </c>
      <c r="CT96" s="85">
        <f t="shared" si="420"/>
        <v>0</v>
      </c>
      <c r="CU96" s="85">
        <f t="shared" si="420"/>
        <v>0</v>
      </c>
      <c r="CV96" s="85">
        <f t="shared" si="420"/>
        <v>0</v>
      </c>
      <c r="CW96" s="85">
        <f t="shared" si="420"/>
        <v>0</v>
      </c>
      <c r="CX96" s="85">
        <f t="shared" si="420"/>
        <v>0</v>
      </c>
      <c r="CY96" s="85">
        <f t="shared" si="420"/>
        <v>0</v>
      </c>
      <c r="CZ96" s="85">
        <f t="shared" si="420"/>
        <v>0</v>
      </c>
      <c r="DA96" s="85">
        <f t="shared" si="420"/>
        <v>0</v>
      </c>
      <c r="DB96" s="85">
        <f t="shared" si="420"/>
        <v>0</v>
      </c>
      <c r="DC96" s="85">
        <f t="shared" si="420"/>
        <v>0</v>
      </c>
      <c r="DD96" s="85">
        <f t="shared" si="420"/>
        <v>0</v>
      </c>
      <c r="DE96" s="85">
        <f t="shared" si="420"/>
        <v>0</v>
      </c>
      <c r="DF96" s="85">
        <f t="shared" si="420"/>
        <v>0</v>
      </c>
      <c r="DG96" s="85">
        <f t="shared" si="420"/>
        <v>0</v>
      </c>
      <c r="DH96" s="85">
        <f t="shared" si="420"/>
        <v>0</v>
      </c>
      <c r="DI96" s="85">
        <f t="shared" si="420"/>
        <v>0</v>
      </c>
      <c r="DJ96" s="85">
        <f t="shared" si="420"/>
        <v>0</v>
      </c>
      <c r="DK96" s="85">
        <f t="shared" si="420"/>
        <v>0</v>
      </c>
      <c r="DL96" s="85">
        <f t="shared" si="420"/>
        <v>35339</v>
      </c>
      <c r="DM96" s="85">
        <f t="shared" si="420"/>
        <v>0</v>
      </c>
      <c r="DN96" s="85">
        <f t="shared" si="420"/>
        <v>0</v>
      </c>
      <c r="DO96" s="85">
        <f t="shared" si="420"/>
        <v>0</v>
      </c>
      <c r="DP96" s="85">
        <f t="shared" si="420"/>
        <v>0</v>
      </c>
      <c r="DQ96" s="85">
        <f t="shared" si="420"/>
        <v>0</v>
      </c>
      <c r="DR96" s="85">
        <f t="shared" si="420"/>
        <v>0</v>
      </c>
      <c r="DS96" s="85">
        <f t="shared" si="420"/>
        <v>0</v>
      </c>
      <c r="DT96" s="85">
        <f t="shared" si="420"/>
        <v>0</v>
      </c>
      <c r="DU96" s="85">
        <f t="shared" si="420"/>
        <v>0</v>
      </c>
      <c r="DV96" s="85">
        <f t="shared" si="420"/>
        <v>0</v>
      </c>
      <c r="DW96" s="85">
        <f t="shared" si="420"/>
        <v>47484</v>
      </c>
      <c r="DX96" s="85">
        <f t="shared" si="420"/>
        <v>0</v>
      </c>
      <c r="DY96" s="85">
        <f t="shared" si="420"/>
        <v>0</v>
      </c>
      <c r="DZ96" s="85">
        <f t="shared" si="420"/>
        <v>27508</v>
      </c>
      <c r="EA96" s="85">
        <f t="shared" si="420"/>
        <v>0</v>
      </c>
      <c r="EB96" s="85">
        <f t="shared" si="421"/>
        <v>577446</v>
      </c>
      <c r="EC96" s="85">
        <f t="shared" si="421"/>
        <v>383268</v>
      </c>
      <c r="ED96" s="85">
        <f t="shared" si="421"/>
        <v>0</v>
      </c>
      <c r="EE96" s="85">
        <f t="shared" si="421"/>
        <v>329112</v>
      </c>
      <c r="EF96" s="85">
        <f t="shared" si="421"/>
        <v>0</v>
      </c>
      <c r="EG96" s="85">
        <f t="shared" si="421"/>
        <v>0</v>
      </c>
      <c r="EH96" s="85">
        <f t="shared" si="421"/>
        <v>0</v>
      </c>
      <c r="EI96" s="85">
        <f t="shared" si="421"/>
        <v>0</v>
      </c>
      <c r="EJ96" s="85">
        <f t="shared" si="421"/>
        <v>0</v>
      </c>
      <c r="EK96" s="85">
        <f t="shared" si="421"/>
        <v>0</v>
      </c>
      <c r="EL96" s="85">
        <f t="shared" si="421"/>
        <v>0</v>
      </c>
      <c r="EM96" s="85">
        <f t="shared" si="421"/>
        <v>0</v>
      </c>
      <c r="EN96" s="85">
        <f t="shared" si="421"/>
        <v>0</v>
      </c>
      <c r="EO96" s="85">
        <f t="shared" si="421"/>
        <v>0</v>
      </c>
      <c r="EP96" s="85">
        <f t="shared" si="421"/>
        <v>0</v>
      </c>
      <c r="EQ96" s="85">
        <f t="shared" si="421"/>
        <v>0</v>
      </c>
      <c r="ER96" s="85">
        <f t="shared" si="421"/>
        <v>0</v>
      </c>
      <c r="ES96" s="85">
        <f t="shared" si="421"/>
        <v>0</v>
      </c>
      <c r="ET96" s="85">
        <f t="shared" si="421"/>
        <v>0</v>
      </c>
      <c r="EU96" s="85">
        <f t="shared" si="421"/>
        <v>0</v>
      </c>
      <c r="EV96" s="85">
        <f t="shared" si="421"/>
        <v>0</v>
      </c>
      <c r="EW96" s="85">
        <f t="shared" si="421"/>
        <v>15124</v>
      </c>
      <c r="EX96" s="85">
        <f t="shared" si="421"/>
        <v>0</v>
      </c>
      <c r="EY96" s="85">
        <f t="shared" si="421"/>
        <v>0</v>
      </c>
      <c r="EZ96" s="85">
        <f t="shared" si="421"/>
        <v>0</v>
      </c>
      <c r="FA96" s="85">
        <f t="shared" si="421"/>
        <v>0</v>
      </c>
      <c r="FB96" s="85">
        <f t="shared" si="421"/>
        <v>0</v>
      </c>
      <c r="FC96" s="85">
        <f t="shared" si="421"/>
        <v>0</v>
      </c>
      <c r="FD96" s="85">
        <f t="shared" si="421"/>
        <v>0</v>
      </c>
      <c r="FE96" s="85">
        <f t="shared" si="421"/>
        <v>0</v>
      </c>
      <c r="FF96" s="85">
        <f t="shared" si="421"/>
        <v>0</v>
      </c>
      <c r="FG96" s="85">
        <f t="shared" si="421"/>
        <v>0</v>
      </c>
      <c r="FH96" s="85">
        <f t="shared" si="421"/>
        <v>0</v>
      </c>
      <c r="FI96" s="85">
        <f t="shared" si="421"/>
        <v>0</v>
      </c>
      <c r="FJ96" s="85">
        <f t="shared" si="421"/>
        <v>0</v>
      </c>
      <c r="FK96" s="85">
        <f t="shared" si="421"/>
        <v>0</v>
      </c>
      <c r="FL96" s="85">
        <f t="shared" si="421"/>
        <v>0</v>
      </c>
      <c r="FM96" s="85">
        <f t="shared" si="421"/>
        <v>0</v>
      </c>
      <c r="FN96" s="85">
        <f t="shared" si="421"/>
        <v>0</v>
      </c>
      <c r="FO96" s="85">
        <f t="shared" si="421"/>
        <v>0</v>
      </c>
      <c r="FP96" s="85">
        <f t="shared" si="421"/>
        <v>0</v>
      </c>
      <c r="FQ96" s="85">
        <f t="shared" si="421"/>
        <v>0</v>
      </c>
      <c r="FR96" s="85">
        <f t="shared" si="421"/>
        <v>0</v>
      </c>
      <c r="FS96" s="85">
        <f t="shared" si="421"/>
        <v>0</v>
      </c>
      <c r="FT96" s="85">
        <f t="shared" si="421"/>
        <v>0</v>
      </c>
      <c r="FU96" s="85">
        <f t="shared" si="421"/>
        <v>0</v>
      </c>
      <c r="FV96" s="85">
        <f t="shared" si="421"/>
        <v>0</v>
      </c>
      <c r="FW96" s="85">
        <f t="shared" si="421"/>
        <v>32414</v>
      </c>
      <c r="FX96" s="85">
        <f t="shared" si="421"/>
        <v>0</v>
      </c>
      <c r="FY96" s="85">
        <f t="shared" si="421"/>
        <v>0</v>
      </c>
      <c r="FZ96" s="85">
        <f t="shared" si="421"/>
        <v>0</v>
      </c>
      <c r="GA96" s="85">
        <f t="shared" si="421"/>
        <v>0</v>
      </c>
      <c r="GB96" s="85">
        <f t="shared" si="421"/>
        <v>0</v>
      </c>
      <c r="GC96" s="85">
        <f t="shared" si="421"/>
        <v>0</v>
      </c>
      <c r="GD96" s="85">
        <f t="shared" si="421"/>
        <v>0</v>
      </c>
      <c r="GE96" s="85">
        <f t="shared" si="421"/>
        <v>0</v>
      </c>
      <c r="GF96" s="85">
        <f t="shared" si="421"/>
        <v>0</v>
      </c>
      <c r="GG96" s="85">
        <f t="shared" si="421"/>
        <v>0</v>
      </c>
      <c r="GH96" s="85">
        <f t="shared" si="421"/>
        <v>0</v>
      </c>
      <c r="GI96" s="85">
        <f t="shared" si="421"/>
        <v>0</v>
      </c>
      <c r="GJ96" s="85">
        <f t="shared" si="421"/>
        <v>13327</v>
      </c>
      <c r="GK96" s="85">
        <f t="shared" si="421"/>
        <v>0</v>
      </c>
      <c r="GL96" s="85">
        <f t="shared" si="421"/>
        <v>0</v>
      </c>
      <c r="GM96" s="85">
        <f t="shared" si="421"/>
        <v>0</v>
      </c>
      <c r="GN96" s="85">
        <f t="shared" si="422"/>
        <v>0</v>
      </c>
      <c r="GO96" s="85">
        <f t="shared" si="422"/>
        <v>0</v>
      </c>
      <c r="GP96" s="85">
        <f t="shared" si="422"/>
        <v>0</v>
      </c>
      <c r="GQ96" s="85">
        <f t="shared" si="422"/>
        <v>0</v>
      </c>
      <c r="GR96" s="85">
        <f t="shared" si="422"/>
        <v>0</v>
      </c>
      <c r="GS96" s="85">
        <f t="shared" si="422"/>
        <v>0</v>
      </c>
      <c r="GT96" s="85">
        <f t="shared" si="422"/>
        <v>0</v>
      </c>
      <c r="GU96" s="85">
        <f t="shared" si="422"/>
        <v>0</v>
      </c>
      <c r="GV96" s="85">
        <f t="shared" si="422"/>
        <v>0</v>
      </c>
      <c r="GW96" s="85">
        <f t="shared" si="422"/>
        <v>0</v>
      </c>
      <c r="GX96" s="85">
        <f t="shared" si="422"/>
        <v>0</v>
      </c>
      <c r="GY96" s="85">
        <f t="shared" si="422"/>
        <v>0</v>
      </c>
      <c r="GZ96" s="85">
        <f t="shared" si="422"/>
        <v>0</v>
      </c>
      <c r="HA96" s="85">
        <f t="shared" si="422"/>
        <v>0</v>
      </c>
      <c r="HB96" s="85">
        <f t="shared" si="422"/>
        <v>0</v>
      </c>
      <c r="HC96" s="85">
        <f t="shared" si="422"/>
        <v>0</v>
      </c>
      <c r="HD96" s="85">
        <f t="shared" si="422"/>
        <v>0</v>
      </c>
      <c r="HE96" s="85">
        <f t="shared" si="422"/>
        <v>0</v>
      </c>
      <c r="HF96" s="85">
        <f t="shared" si="422"/>
        <v>0</v>
      </c>
      <c r="HG96" s="85">
        <f t="shared" si="422"/>
        <v>0</v>
      </c>
      <c r="HH96" s="85">
        <f t="shared" si="422"/>
        <v>0</v>
      </c>
      <c r="HI96" s="85">
        <f t="shared" si="422"/>
        <v>0</v>
      </c>
      <c r="HJ96" s="85">
        <f t="shared" si="422"/>
        <v>107131</v>
      </c>
      <c r="HK96" s="85">
        <f t="shared" si="422"/>
        <v>0</v>
      </c>
      <c r="HL96" s="85">
        <f t="shared" si="422"/>
        <v>23847</v>
      </c>
      <c r="HM96" s="85">
        <f t="shared" si="422"/>
        <v>81201</v>
      </c>
      <c r="HN96" s="85">
        <f t="shared" si="422"/>
        <v>38554</v>
      </c>
      <c r="HO96" s="85">
        <f t="shared" si="422"/>
        <v>0</v>
      </c>
      <c r="HP96" s="85">
        <f t="shared" si="422"/>
        <v>0</v>
      </c>
      <c r="HQ96" s="85">
        <f t="shared" si="422"/>
        <v>0</v>
      </c>
      <c r="HR96" s="85">
        <f t="shared" si="422"/>
        <v>0</v>
      </c>
      <c r="HS96" s="85">
        <f t="shared" si="422"/>
        <v>0</v>
      </c>
      <c r="HT96" s="85">
        <f t="shared" si="422"/>
        <v>0</v>
      </c>
      <c r="HU96" s="85">
        <f t="shared" si="422"/>
        <v>0</v>
      </c>
      <c r="HV96" s="85">
        <f t="shared" si="422"/>
        <v>0</v>
      </c>
      <c r="HW96" s="85">
        <f t="shared" si="422"/>
        <v>92816</v>
      </c>
      <c r="HX96" s="85">
        <f t="shared" si="422"/>
        <v>0</v>
      </c>
      <c r="HY96" s="85">
        <f t="shared" si="422"/>
        <v>0</v>
      </c>
      <c r="HZ96" s="85">
        <f t="shared" si="422"/>
        <v>0</v>
      </c>
      <c r="IA96" s="85">
        <f t="shared" si="422"/>
        <v>0</v>
      </c>
      <c r="IB96" s="85">
        <f t="shared" si="422"/>
        <v>0</v>
      </c>
      <c r="IC96" s="85">
        <f t="shared" si="422"/>
        <v>0</v>
      </c>
      <c r="ID96" s="85">
        <f t="shared" si="422"/>
        <v>0</v>
      </c>
      <c r="IE96" s="85">
        <f t="shared" si="422"/>
        <v>0</v>
      </c>
      <c r="IF96" s="85">
        <f t="shared" si="422"/>
        <v>0</v>
      </c>
      <c r="IG96" s="85">
        <f t="shared" si="422"/>
        <v>0</v>
      </c>
      <c r="IH96" s="85">
        <f t="shared" si="422"/>
        <v>0</v>
      </c>
      <c r="II96" s="85">
        <f t="shared" si="422"/>
        <v>0</v>
      </c>
      <c r="IJ96" s="85">
        <f t="shared" si="422"/>
        <v>0</v>
      </c>
      <c r="IK96" s="85">
        <f t="shared" si="422"/>
        <v>0</v>
      </c>
      <c r="IL96" s="85">
        <f t="shared" si="422"/>
        <v>0</v>
      </c>
      <c r="IM96" s="85">
        <f t="shared" si="422"/>
        <v>0</v>
      </c>
      <c r="IN96" s="85">
        <f t="shared" si="422"/>
        <v>0</v>
      </c>
      <c r="IO96" s="85">
        <f t="shared" si="422"/>
        <v>0</v>
      </c>
      <c r="IP96" s="85">
        <f t="shared" si="422"/>
        <v>0</v>
      </c>
      <c r="IQ96" s="85">
        <f t="shared" si="422"/>
        <v>0</v>
      </c>
      <c r="IR96" s="85">
        <f t="shared" si="422"/>
        <v>0</v>
      </c>
      <c r="IS96" s="85">
        <f t="shared" si="422"/>
        <v>0</v>
      </c>
      <c r="IT96" s="85">
        <f t="shared" si="422"/>
        <v>0</v>
      </c>
      <c r="IU96" s="85">
        <f t="shared" si="422"/>
        <v>0</v>
      </c>
      <c r="IV96" s="85">
        <f t="shared" si="422"/>
        <v>0</v>
      </c>
      <c r="IW96" s="85">
        <f t="shared" si="422"/>
        <v>4998</v>
      </c>
      <c r="IX96" s="85">
        <f t="shared" si="422"/>
        <v>0</v>
      </c>
      <c r="IY96" s="85">
        <f t="shared" si="422"/>
        <v>0</v>
      </c>
      <c r="IZ96" s="85">
        <f t="shared" si="423"/>
        <v>30843</v>
      </c>
      <c r="JA96" s="85">
        <f t="shared" si="423"/>
        <v>0</v>
      </c>
      <c r="JB96" s="85">
        <f t="shared" si="423"/>
        <v>0</v>
      </c>
      <c r="JC96" s="85">
        <f t="shared" si="423"/>
        <v>0</v>
      </c>
      <c r="JD96" s="85">
        <f t="shared" si="423"/>
        <v>0</v>
      </c>
      <c r="JE96" s="85">
        <f t="shared" si="423"/>
        <v>0</v>
      </c>
      <c r="JF96" s="85">
        <f t="shared" si="423"/>
        <v>0</v>
      </c>
      <c r="JG96" s="85">
        <f t="shared" si="423"/>
        <v>0</v>
      </c>
      <c r="JH96" s="85">
        <f t="shared" si="423"/>
        <v>0</v>
      </c>
      <c r="JI96" s="85">
        <f t="shared" si="423"/>
        <v>0</v>
      </c>
      <c r="JJ96" s="85">
        <f t="shared" si="423"/>
        <v>306847</v>
      </c>
      <c r="JK96" s="85">
        <f t="shared" si="423"/>
        <v>15517</v>
      </c>
      <c r="JL96" s="85">
        <f t="shared" si="423"/>
        <v>0</v>
      </c>
      <c r="JM96" s="85">
        <f t="shared" si="423"/>
        <v>0</v>
      </c>
      <c r="JN96" s="85">
        <f t="shared" si="423"/>
        <v>0</v>
      </c>
      <c r="JO96" s="85">
        <f t="shared" si="423"/>
        <v>0</v>
      </c>
      <c r="JP96" s="85">
        <f t="shared" si="423"/>
        <v>0</v>
      </c>
      <c r="JQ96" s="85">
        <f t="shared" si="423"/>
        <v>0</v>
      </c>
      <c r="JR96" s="85">
        <f t="shared" si="423"/>
        <v>0</v>
      </c>
      <c r="JS96" s="85">
        <f t="shared" si="423"/>
        <v>0</v>
      </c>
      <c r="JT96" s="85">
        <f t="shared" si="423"/>
        <v>0</v>
      </c>
      <c r="JU96" s="85">
        <f t="shared" si="423"/>
        <v>0</v>
      </c>
      <c r="JV96" s="85">
        <f t="shared" si="423"/>
        <v>0</v>
      </c>
      <c r="JW96" s="85">
        <f t="shared" si="423"/>
        <v>188397</v>
      </c>
      <c r="JX96" s="85">
        <f t="shared" si="423"/>
        <v>32747</v>
      </c>
      <c r="JY96" s="85">
        <f t="shared" si="423"/>
        <v>23989</v>
      </c>
      <c r="JZ96" s="85">
        <f t="shared" si="423"/>
        <v>0</v>
      </c>
      <c r="KA96" s="85">
        <f t="shared" si="423"/>
        <v>0</v>
      </c>
      <c r="KB96" s="85">
        <f t="shared" si="423"/>
        <v>350545</v>
      </c>
      <c r="KC96" s="85">
        <f t="shared" si="423"/>
        <v>0</v>
      </c>
      <c r="KD96" s="85">
        <f t="shared" si="423"/>
        <v>0</v>
      </c>
      <c r="KE96" s="85">
        <f t="shared" si="423"/>
        <v>68422</v>
      </c>
      <c r="KF96" s="85">
        <f t="shared" si="423"/>
        <v>0</v>
      </c>
      <c r="KG96" s="85">
        <f t="shared" si="423"/>
        <v>0</v>
      </c>
      <c r="KH96" s="85">
        <f t="shared" si="423"/>
        <v>0</v>
      </c>
      <c r="KI96" s="85">
        <f t="shared" si="423"/>
        <v>124070</v>
      </c>
      <c r="KJ96" s="85">
        <f t="shared" si="423"/>
        <v>5831278</v>
      </c>
      <c r="KK96" s="85">
        <f t="shared" si="423"/>
        <v>1105124</v>
      </c>
      <c r="KL96" s="85">
        <f t="shared" si="423"/>
        <v>645377</v>
      </c>
      <c r="KM96" s="85">
        <f t="shared" si="423"/>
        <v>1355790</v>
      </c>
      <c r="KN96" s="85">
        <f t="shared" si="423"/>
        <v>416706</v>
      </c>
      <c r="KO96" s="85">
        <f t="shared" si="423"/>
        <v>483320</v>
      </c>
      <c r="KP96" s="85">
        <f t="shared" si="423"/>
        <v>798830</v>
      </c>
      <c r="KQ96" s="85">
        <f t="shared" si="423"/>
        <v>0</v>
      </c>
      <c r="KR96" s="85">
        <f t="shared" si="423"/>
        <v>22464</v>
      </c>
      <c r="KS96" s="85">
        <f t="shared" si="423"/>
        <v>42322</v>
      </c>
      <c r="KT96" s="85">
        <f t="shared" si="423"/>
        <v>632404</v>
      </c>
      <c r="KU96" s="85">
        <f t="shared" si="423"/>
        <v>245880</v>
      </c>
      <c r="KV96" s="85">
        <f t="shared" si="423"/>
        <v>14253</v>
      </c>
      <c r="KW96" s="85">
        <f t="shared" si="423"/>
        <v>68808</v>
      </c>
      <c r="KX96" s="85">
        <f t="shared" si="423"/>
        <v>2876832</v>
      </c>
      <c r="KY96" s="85">
        <f t="shared" si="423"/>
        <v>855652</v>
      </c>
      <c r="KZ96" s="85">
        <f t="shared" si="423"/>
        <v>418407</v>
      </c>
      <c r="LA96" s="85">
        <f t="shared" si="423"/>
        <v>97647</v>
      </c>
      <c r="LB96" s="85">
        <f t="shared" si="423"/>
        <v>989769</v>
      </c>
      <c r="LC96" s="85">
        <f t="shared" si="423"/>
        <v>352210</v>
      </c>
      <c r="LD96" s="85">
        <f t="shared" si="423"/>
        <v>0</v>
      </c>
      <c r="LE96" s="85">
        <f t="shared" si="423"/>
        <v>118252</v>
      </c>
      <c r="LF96" s="85">
        <f t="shared" si="423"/>
        <v>0</v>
      </c>
      <c r="LG96" s="85">
        <f t="shared" si="423"/>
        <v>27246</v>
      </c>
      <c r="LH96" s="85">
        <f t="shared" si="423"/>
        <v>17649</v>
      </c>
      <c r="LI96" s="85">
        <f t="shared" si="423"/>
        <v>0</v>
      </c>
      <c r="LJ96" s="85">
        <f t="shared" si="423"/>
        <v>923982</v>
      </c>
      <c r="LK96" s="85">
        <f t="shared" si="423"/>
        <v>0</v>
      </c>
      <c r="LL96" s="85">
        <f t="shared" si="424"/>
        <v>71968</v>
      </c>
      <c r="LM96" s="85">
        <f t="shared" si="424"/>
        <v>229629</v>
      </c>
      <c r="LN96" s="85">
        <f t="shared" si="424"/>
        <v>0</v>
      </c>
      <c r="LO96" s="85">
        <f t="shared" si="424"/>
        <v>622385</v>
      </c>
    </row>
    <row r="97" spans="1:327" x14ac:dyDescent="0.2">
      <c r="A97" s="85" t="s">
        <v>30</v>
      </c>
      <c r="B97" s="85">
        <f t="shared" si="425"/>
        <v>41016028</v>
      </c>
      <c r="C97" s="85">
        <f t="shared" si="426"/>
        <v>16622310</v>
      </c>
      <c r="D97" s="85">
        <f t="shared" si="427"/>
        <v>9952283</v>
      </c>
      <c r="E97" s="85">
        <f t="shared" si="427"/>
        <v>1348405</v>
      </c>
      <c r="F97" s="85">
        <f t="shared" si="427"/>
        <v>3646786</v>
      </c>
      <c r="G97" s="85">
        <f t="shared" si="427"/>
        <v>2768428</v>
      </c>
      <c r="H97" s="85">
        <f t="shared" si="427"/>
        <v>1926666</v>
      </c>
      <c r="I97" s="85">
        <f t="shared" si="427"/>
        <v>261998</v>
      </c>
      <c r="J97" s="85">
        <f t="shared" si="427"/>
        <v>6670025</v>
      </c>
      <c r="K97" s="85">
        <f t="shared" si="427"/>
        <v>52591</v>
      </c>
      <c r="L97" s="85">
        <f t="shared" si="427"/>
        <v>586433</v>
      </c>
      <c r="M97" s="85">
        <f t="shared" si="427"/>
        <v>2335323</v>
      </c>
      <c r="N97" s="85">
        <f t="shared" si="427"/>
        <v>3499851</v>
      </c>
      <c r="O97" s="85">
        <f t="shared" si="427"/>
        <v>195827</v>
      </c>
      <c r="P97" s="85">
        <f t="shared" si="427"/>
        <v>2016442</v>
      </c>
      <c r="Q97" s="85">
        <f t="shared" si="427"/>
        <v>102076</v>
      </c>
      <c r="R97" s="85">
        <f t="shared" si="427"/>
        <v>594315</v>
      </c>
      <c r="S97" s="85">
        <f t="shared" si="427"/>
        <v>804876</v>
      </c>
      <c r="T97" s="85">
        <f t="shared" si="427"/>
        <v>478036</v>
      </c>
      <c r="U97" s="85">
        <f t="shared" si="427"/>
        <v>37138</v>
      </c>
      <c r="V97" s="85">
        <f t="shared" si="427"/>
        <v>4659080</v>
      </c>
      <c r="W97" s="85">
        <f t="shared" si="427"/>
        <v>115833</v>
      </c>
      <c r="X97" s="85">
        <f t="shared" si="427"/>
        <v>20791</v>
      </c>
      <c r="Y97" s="85">
        <f t="shared" si="427"/>
        <v>170379</v>
      </c>
      <c r="Z97" s="85">
        <f t="shared" si="427"/>
        <v>10662</v>
      </c>
      <c r="AA97" s="85">
        <f t="shared" si="427"/>
        <v>0</v>
      </c>
      <c r="AB97" s="85">
        <f t="shared" si="427"/>
        <v>61116</v>
      </c>
      <c r="AC97" s="85">
        <f t="shared" si="427"/>
        <v>0</v>
      </c>
      <c r="AD97" s="85">
        <f t="shared" si="427"/>
        <v>0</v>
      </c>
      <c r="AE97" s="85">
        <f t="shared" si="427"/>
        <v>113443</v>
      </c>
      <c r="AF97" s="85">
        <f t="shared" si="427"/>
        <v>0</v>
      </c>
      <c r="AG97" s="85">
        <f t="shared" si="427"/>
        <v>0</v>
      </c>
      <c r="AH97" s="85">
        <f t="shared" si="427"/>
        <v>0</v>
      </c>
      <c r="AI97" s="85">
        <f t="shared" si="427"/>
        <v>0</v>
      </c>
      <c r="AJ97" s="85">
        <f t="shared" si="427"/>
        <v>204875</v>
      </c>
      <c r="AK97" s="85">
        <f t="shared" si="427"/>
        <v>0</v>
      </c>
      <c r="AL97" s="85">
        <f t="shared" si="427"/>
        <v>46803</v>
      </c>
      <c r="AM97" s="85">
        <f t="shared" si="427"/>
        <v>0</v>
      </c>
      <c r="AN97" s="85">
        <f t="shared" si="427"/>
        <v>0</v>
      </c>
      <c r="AO97" s="85">
        <f t="shared" si="427"/>
        <v>34055</v>
      </c>
      <c r="AP97" s="85">
        <f t="shared" si="427"/>
        <v>0</v>
      </c>
      <c r="AQ97" s="85">
        <f t="shared" si="427"/>
        <v>0</v>
      </c>
      <c r="AR97" s="85">
        <f t="shared" si="427"/>
        <v>0</v>
      </c>
      <c r="AS97" s="85">
        <f t="shared" si="427"/>
        <v>0</v>
      </c>
      <c r="AT97" s="85">
        <f t="shared" si="427"/>
        <v>0</v>
      </c>
      <c r="AU97" s="85">
        <f t="shared" si="427"/>
        <v>0</v>
      </c>
      <c r="AV97" s="85">
        <f t="shared" si="427"/>
        <v>0</v>
      </c>
      <c r="AW97" s="85">
        <f t="shared" si="427"/>
        <v>25939</v>
      </c>
      <c r="AX97" s="85">
        <f t="shared" si="427"/>
        <v>0</v>
      </c>
      <c r="AY97" s="85">
        <f t="shared" si="427"/>
        <v>0</v>
      </c>
      <c r="AZ97" s="85">
        <f t="shared" si="427"/>
        <v>0</v>
      </c>
      <c r="BA97" s="85">
        <f t="shared" si="427"/>
        <v>0</v>
      </c>
      <c r="BB97" s="85">
        <f t="shared" si="427"/>
        <v>0</v>
      </c>
      <c r="BC97" s="85">
        <f t="shared" si="427"/>
        <v>0</v>
      </c>
      <c r="BD97" s="85">
        <f t="shared" si="427"/>
        <v>0</v>
      </c>
      <c r="BE97" s="85">
        <f t="shared" si="427"/>
        <v>335158</v>
      </c>
      <c r="BF97" s="85">
        <f t="shared" si="427"/>
        <v>0</v>
      </c>
      <c r="BG97" s="85">
        <f t="shared" si="427"/>
        <v>0</v>
      </c>
      <c r="BH97" s="85">
        <f t="shared" si="427"/>
        <v>0</v>
      </c>
      <c r="BI97" s="85">
        <f t="shared" si="427"/>
        <v>0</v>
      </c>
      <c r="BJ97" s="85">
        <f t="shared" si="427"/>
        <v>0</v>
      </c>
      <c r="BK97" s="85">
        <f t="shared" si="427"/>
        <v>0</v>
      </c>
      <c r="BL97" s="85">
        <f t="shared" si="427"/>
        <v>0</v>
      </c>
      <c r="BM97" s="85">
        <f t="shared" si="427"/>
        <v>0</v>
      </c>
      <c r="BN97" s="85">
        <f t="shared" si="427"/>
        <v>0</v>
      </c>
      <c r="BO97" s="85">
        <f t="shared" si="427"/>
        <v>27988</v>
      </c>
      <c r="BP97" s="85">
        <f t="shared" si="420"/>
        <v>0</v>
      </c>
      <c r="BQ97" s="85">
        <f t="shared" si="420"/>
        <v>0</v>
      </c>
      <c r="BR97" s="85">
        <f t="shared" si="420"/>
        <v>0</v>
      </c>
      <c r="BS97" s="85">
        <f t="shared" si="420"/>
        <v>0</v>
      </c>
      <c r="BT97" s="85">
        <f t="shared" si="420"/>
        <v>0</v>
      </c>
      <c r="BU97" s="85">
        <f t="shared" si="420"/>
        <v>0</v>
      </c>
      <c r="BV97" s="85">
        <f t="shared" si="420"/>
        <v>0</v>
      </c>
      <c r="BW97" s="85">
        <f t="shared" si="420"/>
        <v>2452</v>
      </c>
      <c r="BX97" s="85">
        <f t="shared" si="420"/>
        <v>0</v>
      </c>
      <c r="BY97" s="85">
        <f t="shared" si="420"/>
        <v>0</v>
      </c>
      <c r="BZ97" s="85">
        <f t="shared" si="420"/>
        <v>0</v>
      </c>
      <c r="CA97" s="85">
        <f t="shared" si="420"/>
        <v>0</v>
      </c>
      <c r="CB97" s="85">
        <f t="shared" si="420"/>
        <v>0</v>
      </c>
      <c r="CC97" s="85">
        <f t="shared" si="420"/>
        <v>0</v>
      </c>
      <c r="CD97" s="85">
        <f t="shared" si="420"/>
        <v>0</v>
      </c>
      <c r="CE97" s="85">
        <f t="shared" si="420"/>
        <v>0</v>
      </c>
      <c r="CF97" s="85">
        <f t="shared" si="420"/>
        <v>0</v>
      </c>
      <c r="CG97" s="85">
        <f t="shared" si="420"/>
        <v>0</v>
      </c>
      <c r="CH97" s="85">
        <f t="shared" si="420"/>
        <v>0</v>
      </c>
      <c r="CI97" s="85">
        <f t="shared" si="420"/>
        <v>0</v>
      </c>
      <c r="CJ97" s="85">
        <f t="shared" si="420"/>
        <v>104876</v>
      </c>
      <c r="CK97" s="85">
        <f t="shared" si="420"/>
        <v>0</v>
      </c>
      <c r="CL97" s="85">
        <f t="shared" si="420"/>
        <v>0</v>
      </c>
      <c r="CM97" s="85">
        <f t="shared" si="420"/>
        <v>0</v>
      </c>
      <c r="CN97" s="85">
        <f t="shared" si="420"/>
        <v>0</v>
      </c>
      <c r="CO97" s="85">
        <f t="shared" si="420"/>
        <v>113931</v>
      </c>
      <c r="CP97" s="85">
        <f t="shared" si="420"/>
        <v>0</v>
      </c>
      <c r="CQ97" s="85">
        <f t="shared" si="420"/>
        <v>0</v>
      </c>
      <c r="CR97" s="85">
        <f t="shared" si="420"/>
        <v>0</v>
      </c>
      <c r="CS97" s="85">
        <f t="shared" si="420"/>
        <v>0</v>
      </c>
      <c r="CT97" s="85">
        <f t="shared" si="420"/>
        <v>0</v>
      </c>
      <c r="CU97" s="85">
        <f t="shared" si="420"/>
        <v>0</v>
      </c>
      <c r="CV97" s="85">
        <f t="shared" si="420"/>
        <v>0</v>
      </c>
      <c r="CW97" s="85">
        <f t="shared" si="420"/>
        <v>37500</v>
      </c>
      <c r="CX97" s="85">
        <f t="shared" si="420"/>
        <v>0</v>
      </c>
      <c r="CY97" s="85">
        <f t="shared" si="420"/>
        <v>0</v>
      </c>
      <c r="CZ97" s="85">
        <f t="shared" si="420"/>
        <v>0</v>
      </c>
      <c r="DA97" s="85">
        <f t="shared" si="420"/>
        <v>0</v>
      </c>
      <c r="DB97" s="85">
        <f t="shared" si="420"/>
        <v>0</v>
      </c>
      <c r="DC97" s="85">
        <f t="shared" si="420"/>
        <v>0</v>
      </c>
      <c r="DD97" s="85">
        <f t="shared" si="420"/>
        <v>0</v>
      </c>
      <c r="DE97" s="85">
        <f t="shared" si="420"/>
        <v>0</v>
      </c>
      <c r="DF97" s="85">
        <f t="shared" si="420"/>
        <v>0</v>
      </c>
      <c r="DG97" s="85">
        <f t="shared" si="420"/>
        <v>0</v>
      </c>
      <c r="DH97" s="85">
        <f t="shared" si="420"/>
        <v>0</v>
      </c>
      <c r="DI97" s="85">
        <f t="shared" si="420"/>
        <v>0</v>
      </c>
      <c r="DJ97" s="85">
        <f t="shared" si="420"/>
        <v>24037</v>
      </c>
      <c r="DK97" s="85">
        <f t="shared" si="420"/>
        <v>0</v>
      </c>
      <c r="DL97" s="85">
        <f t="shared" si="420"/>
        <v>41267</v>
      </c>
      <c r="DM97" s="85">
        <f t="shared" si="420"/>
        <v>0</v>
      </c>
      <c r="DN97" s="85">
        <f t="shared" si="420"/>
        <v>0</v>
      </c>
      <c r="DO97" s="85">
        <f t="shared" si="420"/>
        <v>0</v>
      </c>
      <c r="DP97" s="85">
        <f t="shared" si="420"/>
        <v>0</v>
      </c>
      <c r="DQ97" s="85">
        <f t="shared" si="420"/>
        <v>0</v>
      </c>
      <c r="DR97" s="85">
        <f t="shared" si="420"/>
        <v>0</v>
      </c>
      <c r="DS97" s="85">
        <f t="shared" si="420"/>
        <v>0</v>
      </c>
      <c r="DT97" s="85">
        <f t="shared" si="420"/>
        <v>0</v>
      </c>
      <c r="DU97" s="85">
        <f t="shared" si="420"/>
        <v>0</v>
      </c>
      <c r="DV97" s="85">
        <f t="shared" si="420"/>
        <v>0</v>
      </c>
      <c r="DW97" s="85">
        <f t="shared" si="420"/>
        <v>40173</v>
      </c>
      <c r="DX97" s="85">
        <f t="shared" si="420"/>
        <v>14565</v>
      </c>
      <c r="DY97" s="85">
        <f t="shared" si="420"/>
        <v>0</v>
      </c>
      <c r="DZ97" s="85">
        <f t="shared" si="420"/>
        <v>52929</v>
      </c>
      <c r="EA97" s="85">
        <f t="shared" ref="EA97:GL101" si="428">EA48</f>
        <v>0</v>
      </c>
      <c r="EB97" s="85">
        <f t="shared" si="428"/>
        <v>0</v>
      </c>
      <c r="EC97" s="85">
        <f t="shared" si="428"/>
        <v>0</v>
      </c>
      <c r="ED97" s="85">
        <f t="shared" si="428"/>
        <v>44552</v>
      </c>
      <c r="EE97" s="85">
        <f t="shared" si="428"/>
        <v>222550</v>
      </c>
      <c r="EF97" s="85">
        <f t="shared" si="428"/>
        <v>0</v>
      </c>
      <c r="EG97" s="85">
        <f t="shared" si="428"/>
        <v>0</v>
      </c>
      <c r="EH97" s="85">
        <f t="shared" si="428"/>
        <v>0</v>
      </c>
      <c r="EI97" s="85">
        <f t="shared" si="428"/>
        <v>0</v>
      </c>
      <c r="EJ97" s="85">
        <f t="shared" si="428"/>
        <v>22803</v>
      </c>
      <c r="EK97" s="85">
        <f t="shared" si="428"/>
        <v>0</v>
      </c>
      <c r="EL97" s="85">
        <f t="shared" si="428"/>
        <v>0</v>
      </c>
      <c r="EM97" s="85">
        <f t="shared" si="428"/>
        <v>0</v>
      </c>
      <c r="EN97" s="85">
        <f t="shared" si="428"/>
        <v>0</v>
      </c>
      <c r="EO97" s="85">
        <f t="shared" si="428"/>
        <v>0</v>
      </c>
      <c r="EP97" s="85">
        <f t="shared" si="428"/>
        <v>0</v>
      </c>
      <c r="EQ97" s="85">
        <f t="shared" si="428"/>
        <v>0</v>
      </c>
      <c r="ER97" s="85">
        <f t="shared" si="428"/>
        <v>0</v>
      </c>
      <c r="ES97" s="85">
        <f t="shared" si="428"/>
        <v>0</v>
      </c>
      <c r="ET97" s="85">
        <f t="shared" si="428"/>
        <v>0</v>
      </c>
      <c r="EU97" s="85">
        <f t="shared" si="428"/>
        <v>0</v>
      </c>
      <c r="EV97" s="85">
        <f t="shared" si="428"/>
        <v>0</v>
      </c>
      <c r="EW97" s="85">
        <f t="shared" si="428"/>
        <v>12627</v>
      </c>
      <c r="EX97" s="85">
        <f t="shared" si="428"/>
        <v>0</v>
      </c>
      <c r="EY97" s="85">
        <f t="shared" si="428"/>
        <v>0</v>
      </c>
      <c r="EZ97" s="85">
        <f t="shared" si="428"/>
        <v>48125</v>
      </c>
      <c r="FA97" s="85">
        <f t="shared" si="428"/>
        <v>0</v>
      </c>
      <c r="FB97" s="85">
        <f t="shared" si="428"/>
        <v>0</v>
      </c>
      <c r="FC97" s="85">
        <f t="shared" si="428"/>
        <v>0</v>
      </c>
      <c r="FD97" s="85">
        <f t="shared" si="428"/>
        <v>0</v>
      </c>
      <c r="FE97" s="85">
        <f t="shared" si="428"/>
        <v>0</v>
      </c>
      <c r="FF97" s="85">
        <f t="shared" si="428"/>
        <v>0</v>
      </c>
      <c r="FG97" s="85">
        <f t="shared" si="428"/>
        <v>0</v>
      </c>
      <c r="FH97" s="85">
        <f t="shared" si="428"/>
        <v>0</v>
      </c>
      <c r="FI97" s="85">
        <f t="shared" si="428"/>
        <v>0</v>
      </c>
      <c r="FJ97" s="85">
        <f t="shared" si="428"/>
        <v>13186</v>
      </c>
      <c r="FK97" s="85">
        <f t="shared" si="428"/>
        <v>0</v>
      </c>
      <c r="FL97" s="85">
        <f t="shared" si="428"/>
        <v>0</v>
      </c>
      <c r="FM97" s="85">
        <f t="shared" si="428"/>
        <v>0</v>
      </c>
      <c r="FN97" s="85">
        <f t="shared" si="428"/>
        <v>0</v>
      </c>
      <c r="FO97" s="85">
        <f t="shared" si="428"/>
        <v>0</v>
      </c>
      <c r="FP97" s="85">
        <f t="shared" si="428"/>
        <v>0</v>
      </c>
      <c r="FQ97" s="85">
        <f t="shared" si="428"/>
        <v>0</v>
      </c>
      <c r="FR97" s="85">
        <f t="shared" si="428"/>
        <v>0</v>
      </c>
      <c r="FS97" s="85">
        <f t="shared" si="428"/>
        <v>0</v>
      </c>
      <c r="FT97" s="85">
        <f t="shared" si="428"/>
        <v>0</v>
      </c>
      <c r="FU97" s="85">
        <f t="shared" si="428"/>
        <v>0</v>
      </c>
      <c r="FV97" s="85">
        <f t="shared" si="428"/>
        <v>0</v>
      </c>
      <c r="FW97" s="85">
        <f t="shared" si="428"/>
        <v>36793</v>
      </c>
      <c r="FX97" s="85">
        <f t="shared" si="428"/>
        <v>37412</v>
      </c>
      <c r="FY97" s="85">
        <f t="shared" si="428"/>
        <v>0</v>
      </c>
      <c r="FZ97" s="85">
        <f t="shared" si="428"/>
        <v>80536</v>
      </c>
      <c r="GA97" s="85">
        <f t="shared" si="428"/>
        <v>15231</v>
      </c>
      <c r="GB97" s="85">
        <f t="shared" si="428"/>
        <v>0</v>
      </c>
      <c r="GC97" s="85">
        <f t="shared" si="428"/>
        <v>0</v>
      </c>
      <c r="GD97" s="85">
        <f t="shared" si="428"/>
        <v>0</v>
      </c>
      <c r="GE97" s="85">
        <f t="shared" si="428"/>
        <v>0</v>
      </c>
      <c r="GF97" s="85">
        <f t="shared" si="428"/>
        <v>0</v>
      </c>
      <c r="GG97" s="85">
        <f t="shared" si="428"/>
        <v>0</v>
      </c>
      <c r="GH97" s="85">
        <f t="shared" si="428"/>
        <v>0</v>
      </c>
      <c r="GI97" s="85">
        <f t="shared" si="428"/>
        <v>0</v>
      </c>
      <c r="GJ97" s="85">
        <f t="shared" si="428"/>
        <v>0</v>
      </c>
      <c r="GK97" s="85">
        <f t="shared" si="428"/>
        <v>0</v>
      </c>
      <c r="GL97" s="85">
        <f t="shared" si="428"/>
        <v>0</v>
      </c>
      <c r="GM97" s="85">
        <f t="shared" si="421"/>
        <v>239132</v>
      </c>
      <c r="GN97" s="85">
        <f t="shared" si="422"/>
        <v>0</v>
      </c>
      <c r="GO97" s="85">
        <f t="shared" si="422"/>
        <v>0</v>
      </c>
      <c r="GP97" s="85">
        <f t="shared" si="422"/>
        <v>0</v>
      </c>
      <c r="GQ97" s="85">
        <f t="shared" si="422"/>
        <v>0</v>
      </c>
      <c r="GR97" s="85">
        <f t="shared" si="422"/>
        <v>0</v>
      </c>
      <c r="GS97" s="85">
        <f t="shared" si="422"/>
        <v>0</v>
      </c>
      <c r="GT97" s="85">
        <f t="shared" si="422"/>
        <v>0</v>
      </c>
      <c r="GU97" s="85">
        <f t="shared" si="422"/>
        <v>0</v>
      </c>
      <c r="GV97" s="85">
        <f t="shared" si="422"/>
        <v>0</v>
      </c>
      <c r="GW97" s="85">
        <f t="shared" si="422"/>
        <v>0</v>
      </c>
      <c r="GX97" s="85">
        <f t="shared" si="422"/>
        <v>15422</v>
      </c>
      <c r="GY97" s="85">
        <f t="shared" si="422"/>
        <v>0</v>
      </c>
      <c r="GZ97" s="85">
        <f t="shared" si="422"/>
        <v>0</v>
      </c>
      <c r="HA97" s="85">
        <f t="shared" si="422"/>
        <v>0</v>
      </c>
      <c r="HB97" s="85">
        <f t="shared" si="422"/>
        <v>0</v>
      </c>
      <c r="HC97" s="85">
        <f t="shared" si="422"/>
        <v>0</v>
      </c>
      <c r="HD97" s="85">
        <f t="shared" si="422"/>
        <v>0</v>
      </c>
      <c r="HE97" s="85">
        <f t="shared" si="422"/>
        <v>0</v>
      </c>
      <c r="HF97" s="85">
        <f t="shared" si="422"/>
        <v>0</v>
      </c>
      <c r="HG97" s="85">
        <f t="shared" si="422"/>
        <v>0</v>
      </c>
      <c r="HH97" s="85">
        <f t="shared" si="422"/>
        <v>0</v>
      </c>
      <c r="HI97" s="85">
        <f t="shared" si="422"/>
        <v>0</v>
      </c>
      <c r="HJ97" s="85">
        <f t="shared" si="422"/>
        <v>139945</v>
      </c>
      <c r="HK97" s="85">
        <f t="shared" si="422"/>
        <v>0</v>
      </c>
      <c r="HL97" s="85">
        <f t="shared" si="422"/>
        <v>30769</v>
      </c>
      <c r="HM97" s="85">
        <f t="shared" si="422"/>
        <v>89376</v>
      </c>
      <c r="HN97" s="85">
        <f t="shared" si="422"/>
        <v>217993</v>
      </c>
      <c r="HO97" s="85">
        <f t="shared" si="422"/>
        <v>0</v>
      </c>
      <c r="HP97" s="85">
        <f t="shared" si="422"/>
        <v>0</v>
      </c>
      <c r="HQ97" s="85">
        <f t="shared" si="422"/>
        <v>0</v>
      </c>
      <c r="HR97" s="85">
        <f t="shared" si="422"/>
        <v>0</v>
      </c>
      <c r="HS97" s="85">
        <f t="shared" si="422"/>
        <v>0</v>
      </c>
      <c r="HT97" s="85">
        <f t="shared" si="422"/>
        <v>0</v>
      </c>
      <c r="HU97" s="85">
        <f t="shared" si="422"/>
        <v>0</v>
      </c>
      <c r="HV97" s="85">
        <f t="shared" si="422"/>
        <v>0</v>
      </c>
      <c r="HW97" s="85">
        <f t="shared" si="422"/>
        <v>18293</v>
      </c>
      <c r="HX97" s="85">
        <f t="shared" si="422"/>
        <v>0</v>
      </c>
      <c r="HY97" s="85">
        <f t="shared" si="422"/>
        <v>0</v>
      </c>
      <c r="HZ97" s="85">
        <f t="shared" si="422"/>
        <v>0</v>
      </c>
      <c r="IA97" s="85">
        <f t="shared" si="422"/>
        <v>0</v>
      </c>
      <c r="IB97" s="85">
        <f t="shared" si="422"/>
        <v>0</v>
      </c>
      <c r="IC97" s="85">
        <f t="shared" si="422"/>
        <v>0</v>
      </c>
      <c r="ID97" s="85">
        <f t="shared" si="422"/>
        <v>0</v>
      </c>
      <c r="IE97" s="85">
        <f t="shared" si="422"/>
        <v>0</v>
      </c>
      <c r="IF97" s="85">
        <f t="shared" si="422"/>
        <v>0</v>
      </c>
      <c r="IG97" s="85">
        <f t="shared" si="422"/>
        <v>0</v>
      </c>
      <c r="IH97" s="85">
        <f t="shared" si="422"/>
        <v>0</v>
      </c>
      <c r="II97" s="85">
        <f t="shared" si="422"/>
        <v>0</v>
      </c>
      <c r="IJ97" s="85">
        <f t="shared" si="422"/>
        <v>0</v>
      </c>
      <c r="IK97" s="85">
        <f t="shared" si="422"/>
        <v>0</v>
      </c>
      <c r="IL97" s="85">
        <f t="shared" si="422"/>
        <v>0</v>
      </c>
      <c r="IM97" s="85">
        <f t="shared" si="422"/>
        <v>0</v>
      </c>
      <c r="IN97" s="85">
        <f t="shared" si="422"/>
        <v>0</v>
      </c>
      <c r="IO97" s="85">
        <f t="shared" si="422"/>
        <v>0</v>
      </c>
      <c r="IP97" s="85">
        <f t="shared" si="422"/>
        <v>0</v>
      </c>
      <c r="IQ97" s="85">
        <f t="shared" si="422"/>
        <v>0</v>
      </c>
      <c r="IR97" s="85">
        <f t="shared" si="422"/>
        <v>0</v>
      </c>
      <c r="IS97" s="85">
        <f t="shared" si="422"/>
        <v>0</v>
      </c>
      <c r="IT97" s="85">
        <f t="shared" si="422"/>
        <v>0</v>
      </c>
      <c r="IU97" s="85">
        <f t="shared" si="422"/>
        <v>0</v>
      </c>
      <c r="IV97" s="85">
        <f t="shared" si="422"/>
        <v>0</v>
      </c>
      <c r="IW97" s="85">
        <f t="shared" si="422"/>
        <v>27459</v>
      </c>
      <c r="IX97" s="85">
        <f t="shared" si="422"/>
        <v>0</v>
      </c>
      <c r="IY97" s="85">
        <f t="shared" ref="IY97:LJ101" si="429">IY48</f>
        <v>0</v>
      </c>
      <c r="IZ97" s="85">
        <f t="shared" si="429"/>
        <v>0</v>
      </c>
      <c r="JA97" s="85">
        <f t="shared" si="429"/>
        <v>0</v>
      </c>
      <c r="JB97" s="85">
        <f t="shared" si="429"/>
        <v>0</v>
      </c>
      <c r="JC97" s="85">
        <f t="shared" si="429"/>
        <v>0</v>
      </c>
      <c r="JD97" s="85">
        <f t="shared" si="429"/>
        <v>0</v>
      </c>
      <c r="JE97" s="85">
        <f t="shared" si="429"/>
        <v>0</v>
      </c>
      <c r="JF97" s="85">
        <f t="shared" si="429"/>
        <v>0</v>
      </c>
      <c r="JG97" s="85">
        <f t="shared" si="429"/>
        <v>0</v>
      </c>
      <c r="JH97" s="85">
        <f t="shared" si="429"/>
        <v>0</v>
      </c>
      <c r="JI97" s="85">
        <f t="shared" si="429"/>
        <v>0</v>
      </c>
      <c r="JJ97" s="85">
        <f t="shared" si="429"/>
        <v>46598</v>
      </c>
      <c r="JK97" s="85">
        <f t="shared" si="429"/>
        <v>74062</v>
      </c>
      <c r="JL97" s="85">
        <f t="shared" si="429"/>
        <v>0</v>
      </c>
      <c r="JM97" s="85">
        <f t="shared" si="429"/>
        <v>0</v>
      </c>
      <c r="JN97" s="85">
        <f t="shared" si="429"/>
        <v>0</v>
      </c>
      <c r="JO97" s="85">
        <f t="shared" si="429"/>
        <v>0</v>
      </c>
      <c r="JP97" s="85">
        <f t="shared" si="429"/>
        <v>0</v>
      </c>
      <c r="JQ97" s="85">
        <f t="shared" si="429"/>
        <v>0</v>
      </c>
      <c r="JR97" s="85">
        <f t="shared" si="429"/>
        <v>158977</v>
      </c>
      <c r="JS97" s="85">
        <f t="shared" si="429"/>
        <v>0</v>
      </c>
      <c r="JT97" s="85">
        <f t="shared" si="429"/>
        <v>0</v>
      </c>
      <c r="JU97" s="85">
        <f t="shared" si="429"/>
        <v>0</v>
      </c>
      <c r="JV97" s="85">
        <f t="shared" si="429"/>
        <v>0</v>
      </c>
      <c r="JW97" s="85">
        <f t="shared" si="429"/>
        <v>227287</v>
      </c>
      <c r="JX97" s="85">
        <f t="shared" si="429"/>
        <v>28749</v>
      </c>
      <c r="JY97" s="85">
        <f t="shared" si="429"/>
        <v>86036</v>
      </c>
      <c r="JZ97" s="85">
        <f t="shared" si="429"/>
        <v>213239</v>
      </c>
      <c r="KA97" s="85">
        <f t="shared" si="429"/>
        <v>63687</v>
      </c>
      <c r="KB97" s="85">
        <f t="shared" si="429"/>
        <v>77370</v>
      </c>
      <c r="KC97" s="85">
        <f t="shared" si="429"/>
        <v>0</v>
      </c>
      <c r="KD97" s="85">
        <f t="shared" si="429"/>
        <v>201054</v>
      </c>
      <c r="KE97" s="85">
        <f t="shared" si="429"/>
        <v>117091</v>
      </c>
      <c r="KF97" s="85">
        <f t="shared" si="429"/>
        <v>0</v>
      </c>
      <c r="KG97" s="85">
        <f t="shared" si="429"/>
        <v>0</v>
      </c>
      <c r="KH97" s="85">
        <f t="shared" si="429"/>
        <v>0</v>
      </c>
      <c r="KI97" s="85">
        <f t="shared" si="429"/>
        <v>453957</v>
      </c>
      <c r="KJ97" s="85">
        <f t="shared" si="429"/>
        <v>10190170</v>
      </c>
      <c r="KK97" s="85">
        <f t="shared" si="429"/>
        <v>5005029</v>
      </c>
      <c r="KL97" s="85">
        <f t="shared" si="429"/>
        <v>972748</v>
      </c>
      <c r="KM97" s="85">
        <f t="shared" si="429"/>
        <v>745009</v>
      </c>
      <c r="KN97" s="85">
        <f t="shared" si="429"/>
        <v>114278</v>
      </c>
      <c r="KO97" s="85">
        <f t="shared" si="429"/>
        <v>594675</v>
      </c>
      <c r="KP97" s="85">
        <f t="shared" si="429"/>
        <v>1768159</v>
      </c>
      <c r="KQ97" s="85">
        <f t="shared" si="429"/>
        <v>0</v>
      </c>
      <c r="KR97" s="85">
        <f t="shared" si="429"/>
        <v>110347</v>
      </c>
      <c r="KS97" s="85">
        <f t="shared" si="429"/>
        <v>0</v>
      </c>
      <c r="KT97" s="85">
        <f t="shared" si="429"/>
        <v>354642</v>
      </c>
      <c r="KU97" s="85">
        <f t="shared" si="429"/>
        <v>407848</v>
      </c>
      <c r="KV97" s="85">
        <f t="shared" si="429"/>
        <v>117437</v>
      </c>
      <c r="KW97" s="85">
        <f t="shared" si="429"/>
        <v>0</v>
      </c>
      <c r="KX97" s="85">
        <f t="shared" si="429"/>
        <v>3324302</v>
      </c>
      <c r="KY97" s="85">
        <f t="shared" si="429"/>
        <v>1670685</v>
      </c>
      <c r="KZ97" s="85">
        <f t="shared" si="429"/>
        <v>689033</v>
      </c>
      <c r="LA97" s="85">
        <f t="shared" si="429"/>
        <v>380284</v>
      </c>
      <c r="LB97" s="85">
        <f t="shared" si="429"/>
        <v>314807</v>
      </c>
      <c r="LC97" s="85">
        <f t="shared" si="429"/>
        <v>152177</v>
      </c>
      <c r="LD97" s="85">
        <f t="shared" si="429"/>
        <v>0</v>
      </c>
      <c r="LE97" s="85">
        <f t="shared" si="429"/>
        <v>37503</v>
      </c>
      <c r="LF97" s="85">
        <f t="shared" si="429"/>
        <v>0</v>
      </c>
      <c r="LG97" s="85">
        <f t="shared" si="429"/>
        <v>63859</v>
      </c>
      <c r="LH97" s="85">
        <f t="shared" si="429"/>
        <v>0</v>
      </c>
      <c r="LI97" s="85">
        <f t="shared" si="429"/>
        <v>15954</v>
      </c>
      <c r="LJ97" s="85">
        <f t="shared" si="429"/>
        <v>4203724</v>
      </c>
      <c r="LK97" s="85">
        <f t="shared" si="423"/>
        <v>14728</v>
      </c>
      <c r="LL97" s="85">
        <f t="shared" si="424"/>
        <v>136126</v>
      </c>
      <c r="LM97" s="85">
        <f t="shared" si="424"/>
        <v>174621</v>
      </c>
      <c r="LN97" s="85">
        <f t="shared" si="424"/>
        <v>0</v>
      </c>
      <c r="LO97" s="85">
        <f t="shared" si="424"/>
        <v>3878249</v>
      </c>
    </row>
    <row r="98" spans="1:327" x14ac:dyDescent="0.2">
      <c r="A98" s="85" t="s">
        <v>31</v>
      </c>
      <c r="B98" s="85">
        <f t="shared" si="425"/>
        <v>96529613</v>
      </c>
      <c r="C98" s="85">
        <f t="shared" si="426"/>
        <v>30392100</v>
      </c>
      <c r="D98" s="85">
        <f t="shared" si="427"/>
        <v>15527930</v>
      </c>
      <c r="E98" s="85">
        <f t="shared" si="427"/>
        <v>3241559</v>
      </c>
      <c r="F98" s="85">
        <f t="shared" si="427"/>
        <v>4406171</v>
      </c>
      <c r="G98" s="85">
        <f t="shared" si="427"/>
        <v>5271581</v>
      </c>
      <c r="H98" s="85">
        <f t="shared" si="427"/>
        <v>2568957</v>
      </c>
      <c r="I98" s="85">
        <f t="shared" si="427"/>
        <v>39661</v>
      </c>
      <c r="J98" s="85">
        <f t="shared" si="427"/>
        <v>14864170</v>
      </c>
      <c r="K98" s="85">
        <f t="shared" si="427"/>
        <v>340837</v>
      </c>
      <c r="L98" s="85">
        <f t="shared" si="427"/>
        <v>1229960</v>
      </c>
      <c r="M98" s="85">
        <f t="shared" si="427"/>
        <v>3105420</v>
      </c>
      <c r="N98" s="85">
        <f t="shared" si="427"/>
        <v>10187960</v>
      </c>
      <c r="O98" s="85">
        <f t="shared" si="427"/>
        <v>0</v>
      </c>
      <c r="P98" s="85">
        <f t="shared" si="427"/>
        <v>5301230</v>
      </c>
      <c r="Q98" s="85">
        <f t="shared" si="427"/>
        <v>453906</v>
      </c>
      <c r="R98" s="85">
        <f t="shared" si="427"/>
        <v>1635096</v>
      </c>
      <c r="S98" s="85">
        <f t="shared" si="427"/>
        <v>972906</v>
      </c>
      <c r="T98" s="85">
        <f t="shared" si="427"/>
        <v>2235595</v>
      </c>
      <c r="U98" s="85">
        <f t="shared" si="427"/>
        <v>3727</v>
      </c>
      <c r="V98" s="85">
        <f t="shared" si="427"/>
        <v>3866343</v>
      </c>
      <c r="W98" s="85">
        <f t="shared" si="427"/>
        <v>87483</v>
      </c>
      <c r="X98" s="85">
        <f t="shared" si="427"/>
        <v>10376</v>
      </c>
      <c r="Y98" s="85">
        <f t="shared" si="427"/>
        <v>96150</v>
      </c>
      <c r="Z98" s="85">
        <f t="shared" si="427"/>
        <v>0</v>
      </c>
      <c r="AA98" s="85">
        <f t="shared" si="427"/>
        <v>0</v>
      </c>
      <c r="AB98" s="85">
        <f t="shared" si="427"/>
        <v>0</v>
      </c>
      <c r="AC98" s="85">
        <f t="shared" si="427"/>
        <v>0</v>
      </c>
      <c r="AD98" s="85">
        <f t="shared" si="427"/>
        <v>0</v>
      </c>
      <c r="AE98" s="85">
        <f t="shared" si="427"/>
        <v>27131</v>
      </c>
      <c r="AF98" s="85">
        <f t="shared" si="427"/>
        <v>0</v>
      </c>
      <c r="AG98" s="85">
        <f t="shared" si="427"/>
        <v>0</v>
      </c>
      <c r="AH98" s="85">
        <f t="shared" si="427"/>
        <v>0</v>
      </c>
      <c r="AI98" s="85">
        <f t="shared" si="427"/>
        <v>0</v>
      </c>
      <c r="AJ98" s="85">
        <f t="shared" si="427"/>
        <v>229447</v>
      </c>
      <c r="AK98" s="85">
        <f t="shared" si="427"/>
        <v>17525</v>
      </c>
      <c r="AL98" s="85">
        <f t="shared" si="427"/>
        <v>78863</v>
      </c>
      <c r="AM98" s="85">
        <f t="shared" si="427"/>
        <v>0</v>
      </c>
      <c r="AN98" s="85">
        <f t="shared" si="427"/>
        <v>0</v>
      </c>
      <c r="AO98" s="85">
        <f t="shared" si="427"/>
        <v>0</v>
      </c>
      <c r="AP98" s="85">
        <f t="shared" si="427"/>
        <v>0</v>
      </c>
      <c r="AQ98" s="85">
        <f t="shared" si="427"/>
        <v>0</v>
      </c>
      <c r="AR98" s="85">
        <f t="shared" si="427"/>
        <v>0</v>
      </c>
      <c r="AS98" s="85">
        <f t="shared" si="427"/>
        <v>0</v>
      </c>
      <c r="AT98" s="85">
        <f t="shared" si="427"/>
        <v>0</v>
      </c>
      <c r="AU98" s="85">
        <f t="shared" si="427"/>
        <v>0</v>
      </c>
      <c r="AV98" s="85">
        <f t="shared" si="427"/>
        <v>0</v>
      </c>
      <c r="AW98" s="85">
        <f t="shared" si="427"/>
        <v>34794</v>
      </c>
      <c r="AX98" s="85">
        <f t="shared" si="427"/>
        <v>0</v>
      </c>
      <c r="AY98" s="85">
        <f t="shared" si="427"/>
        <v>0</v>
      </c>
      <c r="AZ98" s="85">
        <f t="shared" si="427"/>
        <v>0</v>
      </c>
      <c r="BA98" s="85">
        <f t="shared" si="427"/>
        <v>0</v>
      </c>
      <c r="BB98" s="85">
        <f t="shared" si="427"/>
        <v>0</v>
      </c>
      <c r="BC98" s="85">
        <f t="shared" si="427"/>
        <v>0</v>
      </c>
      <c r="BD98" s="85">
        <f t="shared" si="427"/>
        <v>18830</v>
      </c>
      <c r="BE98" s="85">
        <f t="shared" si="427"/>
        <v>0</v>
      </c>
      <c r="BF98" s="85">
        <f t="shared" si="427"/>
        <v>0</v>
      </c>
      <c r="BG98" s="85">
        <f t="shared" si="427"/>
        <v>0</v>
      </c>
      <c r="BH98" s="85">
        <f t="shared" si="427"/>
        <v>0</v>
      </c>
      <c r="BI98" s="85">
        <f t="shared" si="427"/>
        <v>0</v>
      </c>
      <c r="BJ98" s="85">
        <f t="shared" si="427"/>
        <v>4379</v>
      </c>
      <c r="BK98" s="85">
        <f t="shared" si="427"/>
        <v>0</v>
      </c>
      <c r="BL98" s="85">
        <f t="shared" si="427"/>
        <v>0</v>
      </c>
      <c r="BM98" s="85">
        <f t="shared" si="427"/>
        <v>0</v>
      </c>
      <c r="BN98" s="85">
        <f t="shared" si="427"/>
        <v>0</v>
      </c>
      <c r="BO98" s="85">
        <f t="shared" si="427"/>
        <v>0</v>
      </c>
      <c r="BP98" s="85">
        <f t="shared" ref="BP98:EA109" si="430">BP49</f>
        <v>0</v>
      </c>
      <c r="BQ98" s="85">
        <f t="shared" si="430"/>
        <v>0</v>
      </c>
      <c r="BR98" s="85">
        <f t="shared" si="430"/>
        <v>0</v>
      </c>
      <c r="BS98" s="85">
        <f t="shared" si="430"/>
        <v>0</v>
      </c>
      <c r="BT98" s="85">
        <f t="shared" si="430"/>
        <v>0</v>
      </c>
      <c r="BU98" s="85">
        <f t="shared" si="430"/>
        <v>0</v>
      </c>
      <c r="BV98" s="85">
        <f t="shared" si="430"/>
        <v>0</v>
      </c>
      <c r="BW98" s="85">
        <f t="shared" si="430"/>
        <v>10043</v>
      </c>
      <c r="BX98" s="85">
        <f t="shared" si="430"/>
        <v>0</v>
      </c>
      <c r="BY98" s="85">
        <f t="shared" si="430"/>
        <v>0</v>
      </c>
      <c r="BZ98" s="85">
        <f t="shared" si="430"/>
        <v>0</v>
      </c>
      <c r="CA98" s="85">
        <f t="shared" si="430"/>
        <v>0</v>
      </c>
      <c r="CB98" s="85">
        <f t="shared" si="430"/>
        <v>0</v>
      </c>
      <c r="CC98" s="85">
        <f t="shared" si="430"/>
        <v>0</v>
      </c>
      <c r="CD98" s="85">
        <f t="shared" si="430"/>
        <v>0</v>
      </c>
      <c r="CE98" s="85">
        <f t="shared" si="430"/>
        <v>0</v>
      </c>
      <c r="CF98" s="85">
        <f t="shared" si="430"/>
        <v>0</v>
      </c>
      <c r="CG98" s="85">
        <f t="shared" si="430"/>
        <v>0</v>
      </c>
      <c r="CH98" s="85">
        <f t="shared" si="430"/>
        <v>0</v>
      </c>
      <c r="CI98" s="85">
        <f t="shared" si="430"/>
        <v>0</v>
      </c>
      <c r="CJ98" s="85">
        <f t="shared" si="430"/>
        <v>149316</v>
      </c>
      <c r="CK98" s="85">
        <f t="shared" si="430"/>
        <v>0</v>
      </c>
      <c r="CL98" s="85">
        <f t="shared" si="430"/>
        <v>0</v>
      </c>
      <c r="CM98" s="85">
        <f t="shared" si="430"/>
        <v>0</v>
      </c>
      <c r="CN98" s="85">
        <f t="shared" si="430"/>
        <v>0</v>
      </c>
      <c r="CO98" s="85">
        <f t="shared" si="430"/>
        <v>0</v>
      </c>
      <c r="CP98" s="85">
        <f t="shared" si="430"/>
        <v>0</v>
      </c>
      <c r="CQ98" s="85">
        <f t="shared" si="430"/>
        <v>0</v>
      </c>
      <c r="CR98" s="85">
        <f t="shared" si="430"/>
        <v>0</v>
      </c>
      <c r="CS98" s="85">
        <f t="shared" si="430"/>
        <v>0</v>
      </c>
      <c r="CT98" s="85">
        <f t="shared" si="430"/>
        <v>0</v>
      </c>
      <c r="CU98" s="85">
        <f t="shared" si="430"/>
        <v>0</v>
      </c>
      <c r="CV98" s="85">
        <f t="shared" si="430"/>
        <v>0</v>
      </c>
      <c r="CW98" s="85">
        <f t="shared" si="430"/>
        <v>12382</v>
      </c>
      <c r="CX98" s="85">
        <f t="shared" si="430"/>
        <v>0</v>
      </c>
      <c r="CY98" s="85">
        <f t="shared" si="430"/>
        <v>0</v>
      </c>
      <c r="CZ98" s="85">
        <f t="shared" si="430"/>
        <v>0</v>
      </c>
      <c r="DA98" s="85">
        <f t="shared" si="430"/>
        <v>0</v>
      </c>
      <c r="DB98" s="85">
        <f t="shared" si="430"/>
        <v>0</v>
      </c>
      <c r="DC98" s="85">
        <f t="shared" si="430"/>
        <v>0</v>
      </c>
      <c r="DD98" s="85">
        <f t="shared" si="430"/>
        <v>0</v>
      </c>
      <c r="DE98" s="85">
        <f t="shared" si="430"/>
        <v>0</v>
      </c>
      <c r="DF98" s="85">
        <f t="shared" si="430"/>
        <v>0</v>
      </c>
      <c r="DG98" s="85">
        <f t="shared" si="430"/>
        <v>0</v>
      </c>
      <c r="DH98" s="85">
        <f t="shared" si="430"/>
        <v>0</v>
      </c>
      <c r="DI98" s="85">
        <f t="shared" si="430"/>
        <v>0</v>
      </c>
      <c r="DJ98" s="85">
        <f t="shared" si="430"/>
        <v>4569</v>
      </c>
      <c r="DK98" s="85">
        <f t="shared" si="430"/>
        <v>0</v>
      </c>
      <c r="DL98" s="85">
        <f t="shared" si="430"/>
        <v>0</v>
      </c>
      <c r="DM98" s="85">
        <f t="shared" si="430"/>
        <v>0</v>
      </c>
      <c r="DN98" s="85">
        <f t="shared" si="430"/>
        <v>0</v>
      </c>
      <c r="DO98" s="85">
        <f t="shared" si="430"/>
        <v>0</v>
      </c>
      <c r="DP98" s="85">
        <f t="shared" si="430"/>
        <v>0</v>
      </c>
      <c r="DQ98" s="85">
        <f t="shared" si="430"/>
        <v>0</v>
      </c>
      <c r="DR98" s="85">
        <f t="shared" si="430"/>
        <v>0</v>
      </c>
      <c r="DS98" s="85">
        <f t="shared" si="430"/>
        <v>0</v>
      </c>
      <c r="DT98" s="85">
        <f t="shared" si="430"/>
        <v>0</v>
      </c>
      <c r="DU98" s="85">
        <f t="shared" si="430"/>
        <v>0</v>
      </c>
      <c r="DV98" s="85">
        <f t="shared" si="430"/>
        <v>0</v>
      </c>
      <c r="DW98" s="85">
        <f t="shared" si="430"/>
        <v>30510</v>
      </c>
      <c r="DX98" s="85">
        <f t="shared" si="430"/>
        <v>0</v>
      </c>
      <c r="DY98" s="85">
        <f t="shared" si="430"/>
        <v>0</v>
      </c>
      <c r="DZ98" s="85">
        <f t="shared" si="430"/>
        <v>0</v>
      </c>
      <c r="EA98" s="85">
        <f t="shared" si="430"/>
        <v>17373</v>
      </c>
      <c r="EB98" s="85">
        <f t="shared" si="428"/>
        <v>121022</v>
      </c>
      <c r="EC98" s="85">
        <f t="shared" si="428"/>
        <v>0</v>
      </c>
      <c r="ED98" s="85">
        <f t="shared" si="428"/>
        <v>0</v>
      </c>
      <c r="EE98" s="85">
        <f t="shared" si="428"/>
        <v>331322</v>
      </c>
      <c r="EF98" s="85">
        <f t="shared" si="428"/>
        <v>23418</v>
      </c>
      <c r="EG98" s="85">
        <f t="shared" si="428"/>
        <v>0</v>
      </c>
      <c r="EH98" s="85">
        <f t="shared" si="428"/>
        <v>0</v>
      </c>
      <c r="EI98" s="85">
        <f t="shared" si="428"/>
        <v>0</v>
      </c>
      <c r="EJ98" s="85">
        <f t="shared" si="428"/>
        <v>11519</v>
      </c>
      <c r="EK98" s="85">
        <f t="shared" si="428"/>
        <v>10852</v>
      </c>
      <c r="EL98" s="85">
        <f t="shared" si="428"/>
        <v>0</v>
      </c>
      <c r="EM98" s="85">
        <f t="shared" si="428"/>
        <v>0</v>
      </c>
      <c r="EN98" s="85">
        <f t="shared" si="428"/>
        <v>0</v>
      </c>
      <c r="EO98" s="85">
        <f t="shared" si="428"/>
        <v>0</v>
      </c>
      <c r="EP98" s="85">
        <f t="shared" si="428"/>
        <v>0</v>
      </c>
      <c r="EQ98" s="85">
        <f t="shared" si="428"/>
        <v>0</v>
      </c>
      <c r="ER98" s="85">
        <f t="shared" si="428"/>
        <v>0</v>
      </c>
      <c r="ES98" s="85">
        <f t="shared" si="428"/>
        <v>0</v>
      </c>
      <c r="ET98" s="85">
        <f t="shared" si="428"/>
        <v>0</v>
      </c>
      <c r="EU98" s="85">
        <f t="shared" si="428"/>
        <v>0</v>
      </c>
      <c r="EV98" s="85">
        <f t="shared" si="428"/>
        <v>0</v>
      </c>
      <c r="EW98" s="85">
        <f t="shared" si="428"/>
        <v>26373</v>
      </c>
      <c r="EX98" s="85">
        <f t="shared" si="428"/>
        <v>7996</v>
      </c>
      <c r="EY98" s="85">
        <f t="shared" si="428"/>
        <v>0</v>
      </c>
      <c r="EZ98" s="85">
        <f t="shared" si="428"/>
        <v>117662</v>
      </c>
      <c r="FA98" s="85">
        <f t="shared" si="428"/>
        <v>0</v>
      </c>
      <c r="FB98" s="85">
        <f t="shared" si="428"/>
        <v>0</v>
      </c>
      <c r="FC98" s="85">
        <f t="shared" si="428"/>
        <v>0</v>
      </c>
      <c r="FD98" s="85">
        <f t="shared" si="428"/>
        <v>0</v>
      </c>
      <c r="FE98" s="85">
        <f t="shared" si="428"/>
        <v>0</v>
      </c>
      <c r="FF98" s="85">
        <f t="shared" si="428"/>
        <v>0</v>
      </c>
      <c r="FG98" s="85">
        <f t="shared" si="428"/>
        <v>0</v>
      </c>
      <c r="FH98" s="85">
        <f t="shared" si="428"/>
        <v>0</v>
      </c>
      <c r="FI98" s="85">
        <f t="shared" si="428"/>
        <v>0</v>
      </c>
      <c r="FJ98" s="85">
        <f t="shared" si="428"/>
        <v>0</v>
      </c>
      <c r="FK98" s="85">
        <f t="shared" si="428"/>
        <v>0</v>
      </c>
      <c r="FL98" s="85">
        <f t="shared" si="428"/>
        <v>0</v>
      </c>
      <c r="FM98" s="85">
        <f t="shared" si="428"/>
        <v>0</v>
      </c>
      <c r="FN98" s="85">
        <f t="shared" si="428"/>
        <v>0</v>
      </c>
      <c r="FO98" s="85">
        <f t="shared" si="428"/>
        <v>0</v>
      </c>
      <c r="FP98" s="85">
        <f t="shared" si="428"/>
        <v>0</v>
      </c>
      <c r="FQ98" s="85">
        <f t="shared" si="428"/>
        <v>0</v>
      </c>
      <c r="FR98" s="85">
        <f t="shared" si="428"/>
        <v>0</v>
      </c>
      <c r="FS98" s="85">
        <f t="shared" si="428"/>
        <v>0</v>
      </c>
      <c r="FT98" s="85">
        <f t="shared" si="428"/>
        <v>0</v>
      </c>
      <c r="FU98" s="85">
        <f t="shared" si="428"/>
        <v>0</v>
      </c>
      <c r="FV98" s="85">
        <f t="shared" si="428"/>
        <v>0</v>
      </c>
      <c r="FW98" s="85">
        <f t="shared" si="428"/>
        <v>92768</v>
      </c>
      <c r="FX98" s="85">
        <f t="shared" si="428"/>
        <v>0</v>
      </c>
      <c r="FY98" s="85">
        <f t="shared" si="428"/>
        <v>10852</v>
      </c>
      <c r="FZ98" s="85">
        <f t="shared" si="428"/>
        <v>0</v>
      </c>
      <c r="GA98" s="85">
        <f t="shared" si="428"/>
        <v>36412</v>
      </c>
      <c r="GB98" s="85">
        <f t="shared" si="428"/>
        <v>29701</v>
      </c>
      <c r="GC98" s="85">
        <f t="shared" si="428"/>
        <v>0</v>
      </c>
      <c r="GD98" s="85">
        <f t="shared" si="428"/>
        <v>0</v>
      </c>
      <c r="GE98" s="85">
        <f t="shared" si="428"/>
        <v>0</v>
      </c>
      <c r="GF98" s="85">
        <f t="shared" si="428"/>
        <v>0</v>
      </c>
      <c r="GG98" s="85">
        <f t="shared" si="428"/>
        <v>0</v>
      </c>
      <c r="GH98" s="85">
        <f t="shared" si="428"/>
        <v>0</v>
      </c>
      <c r="GI98" s="85">
        <f t="shared" si="428"/>
        <v>0</v>
      </c>
      <c r="GJ98" s="85">
        <f t="shared" si="428"/>
        <v>35089</v>
      </c>
      <c r="GK98" s="85">
        <f t="shared" si="428"/>
        <v>0</v>
      </c>
      <c r="GL98" s="85">
        <f t="shared" si="428"/>
        <v>0</v>
      </c>
      <c r="GM98" s="85">
        <f t="shared" si="421"/>
        <v>0</v>
      </c>
      <c r="GN98" s="85">
        <f t="shared" ref="GN98:IY102" si="431">GN49</f>
        <v>0</v>
      </c>
      <c r="GO98" s="85">
        <f t="shared" si="431"/>
        <v>0</v>
      </c>
      <c r="GP98" s="85">
        <f t="shared" si="431"/>
        <v>0</v>
      </c>
      <c r="GQ98" s="85">
        <f t="shared" si="431"/>
        <v>0</v>
      </c>
      <c r="GR98" s="85">
        <f t="shared" si="431"/>
        <v>0</v>
      </c>
      <c r="GS98" s="85">
        <f t="shared" si="431"/>
        <v>0</v>
      </c>
      <c r="GT98" s="85">
        <f t="shared" si="431"/>
        <v>0</v>
      </c>
      <c r="GU98" s="85">
        <f t="shared" si="431"/>
        <v>0</v>
      </c>
      <c r="GV98" s="85">
        <f t="shared" si="431"/>
        <v>0</v>
      </c>
      <c r="GW98" s="85">
        <f t="shared" si="431"/>
        <v>1952</v>
      </c>
      <c r="GX98" s="85">
        <f t="shared" si="431"/>
        <v>0</v>
      </c>
      <c r="GY98" s="85">
        <f t="shared" si="431"/>
        <v>0</v>
      </c>
      <c r="GZ98" s="85">
        <f t="shared" si="431"/>
        <v>0</v>
      </c>
      <c r="HA98" s="85">
        <f t="shared" si="431"/>
        <v>0</v>
      </c>
      <c r="HB98" s="85">
        <f t="shared" si="431"/>
        <v>0</v>
      </c>
      <c r="HC98" s="85">
        <f t="shared" si="431"/>
        <v>0</v>
      </c>
      <c r="HD98" s="85">
        <f t="shared" si="431"/>
        <v>0</v>
      </c>
      <c r="HE98" s="85">
        <f t="shared" si="431"/>
        <v>0</v>
      </c>
      <c r="HF98" s="85">
        <f t="shared" si="431"/>
        <v>0</v>
      </c>
      <c r="HG98" s="85">
        <f t="shared" si="431"/>
        <v>0</v>
      </c>
      <c r="HH98" s="85">
        <f t="shared" si="431"/>
        <v>0</v>
      </c>
      <c r="HI98" s="85">
        <f t="shared" si="431"/>
        <v>0</v>
      </c>
      <c r="HJ98" s="85">
        <f t="shared" si="431"/>
        <v>127311</v>
      </c>
      <c r="HK98" s="85">
        <f t="shared" si="431"/>
        <v>0</v>
      </c>
      <c r="HL98" s="85">
        <f t="shared" si="431"/>
        <v>59259</v>
      </c>
      <c r="HM98" s="85">
        <f t="shared" si="431"/>
        <v>0</v>
      </c>
      <c r="HN98" s="85">
        <f t="shared" si="431"/>
        <v>0</v>
      </c>
      <c r="HO98" s="85">
        <f t="shared" si="431"/>
        <v>26560</v>
      </c>
      <c r="HP98" s="85">
        <f t="shared" si="431"/>
        <v>0</v>
      </c>
      <c r="HQ98" s="85">
        <f t="shared" si="431"/>
        <v>0</v>
      </c>
      <c r="HR98" s="85">
        <f t="shared" si="431"/>
        <v>0</v>
      </c>
      <c r="HS98" s="85">
        <f t="shared" si="431"/>
        <v>0</v>
      </c>
      <c r="HT98" s="85">
        <f t="shared" si="431"/>
        <v>0</v>
      </c>
      <c r="HU98" s="85">
        <f t="shared" si="431"/>
        <v>0</v>
      </c>
      <c r="HV98" s="85">
        <f t="shared" si="431"/>
        <v>0</v>
      </c>
      <c r="HW98" s="85">
        <f t="shared" si="431"/>
        <v>19277</v>
      </c>
      <c r="HX98" s="85">
        <f t="shared" si="431"/>
        <v>0</v>
      </c>
      <c r="HY98" s="85">
        <f t="shared" si="431"/>
        <v>51834</v>
      </c>
      <c r="HZ98" s="85">
        <f t="shared" si="431"/>
        <v>0</v>
      </c>
      <c r="IA98" s="85">
        <f t="shared" si="431"/>
        <v>0</v>
      </c>
      <c r="IB98" s="85">
        <f t="shared" si="431"/>
        <v>0</v>
      </c>
      <c r="IC98" s="85">
        <f t="shared" si="431"/>
        <v>0</v>
      </c>
      <c r="ID98" s="85">
        <f t="shared" si="431"/>
        <v>0</v>
      </c>
      <c r="IE98" s="85">
        <f t="shared" si="431"/>
        <v>0</v>
      </c>
      <c r="IF98" s="85">
        <f t="shared" si="431"/>
        <v>0</v>
      </c>
      <c r="IG98" s="85">
        <f t="shared" si="431"/>
        <v>0</v>
      </c>
      <c r="IH98" s="85">
        <f t="shared" si="431"/>
        <v>0</v>
      </c>
      <c r="II98" s="85">
        <f t="shared" si="431"/>
        <v>0</v>
      </c>
      <c r="IJ98" s="85">
        <f t="shared" si="431"/>
        <v>8044</v>
      </c>
      <c r="IK98" s="85">
        <f t="shared" si="431"/>
        <v>0</v>
      </c>
      <c r="IL98" s="85">
        <f t="shared" si="431"/>
        <v>0</v>
      </c>
      <c r="IM98" s="85">
        <f t="shared" si="431"/>
        <v>0</v>
      </c>
      <c r="IN98" s="85">
        <f t="shared" si="431"/>
        <v>0</v>
      </c>
      <c r="IO98" s="85">
        <f t="shared" si="431"/>
        <v>0</v>
      </c>
      <c r="IP98" s="85">
        <f t="shared" si="431"/>
        <v>0</v>
      </c>
      <c r="IQ98" s="85">
        <f t="shared" si="431"/>
        <v>0</v>
      </c>
      <c r="IR98" s="85">
        <f t="shared" si="431"/>
        <v>0</v>
      </c>
      <c r="IS98" s="85">
        <f t="shared" si="431"/>
        <v>0</v>
      </c>
      <c r="IT98" s="85">
        <f t="shared" si="431"/>
        <v>0</v>
      </c>
      <c r="IU98" s="85">
        <f t="shared" si="431"/>
        <v>0</v>
      </c>
      <c r="IV98" s="85">
        <f t="shared" si="431"/>
        <v>0</v>
      </c>
      <c r="IW98" s="85">
        <f t="shared" si="431"/>
        <v>51120</v>
      </c>
      <c r="IX98" s="85">
        <f t="shared" si="431"/>
        <v>0</v>
      </c>
      <c r="IY98" s="85">
        <f t="shared" si="431"/>
        <v>0</v>
      </c>
      <c r="IZ98" s="85">
        <f t="shared" si="429"/>
        <v>0</v>
      </c>
      <c r="JA98" s="85">
        <f t="shared" si="429"/>
        <v>0</v>
      </c>
      <c r="JB98" s="85">
        <f t="shared" si="429"/>
        <v>0</v>
      </c>
      <c r="JC98" s="85">
        <f t="shared" si="429"/>
        <v>0</v>
      </c>
      <c r="JD98" s="85">
        <f t="shared" si="429"/>
        <v>0</v>
      </c>
      <c r="JE98" s="85">
        <f t="shared" si="429"/>
        <v>0</v>
      </c>
      <c r="JF98" s="85">
        <f t="shared" si="429"/>
        <v>0</v>
      </c>
      <c r="JG98" s="85">
        <f t="shared" si="429"/>
        <v>0</v>
      </c>
      <c r="JH98" s="85">
        <f t="shared" si="429"/>
        <v>0</v>
      </c>
      <c r="JI98" s="85">
        <f t="shared" si="429"/>
        <v>0</v>
      </c>
      <c r="JJ98" s="85">
        <f t="shared" si="429"/>
        <v>73110</v>
      </c>
      <c r="JK98" s="85">
        <f t="shared" si="429"/>
        <v>83201</v>
      </c>
      <c r="JL98" s="85">
        <f t="shared" si="429"/>
        <v>0</v>
      </c>
      <c r="JM98" s="85">
        <f t="shared" si="429"/>
        <v>0</v>
      </c>
      <c r="JN98" s="85">
        <f t="shared" si="429"/>
        <v>0</v>
      </c>
      <c r="JO98" s="85">
        <f t="shared" si="429"/>
        <v>15422</v>
      </c>
      <c r="JP98" s="85">
        <f t="shared" si="429"/>
        <v>0</v>
      </c>
      <c r="JQ98" s="85">
        <f t="shared" si="429"/>
        <v>0</v>
      </c>
      <c r="JR98" s="85">
        <f t="shared" si="429"/>
        <v>0</v>
      </c>
      <c r="JS98" s="85">
        <f t="shared" si="429"/>
        <v>0</v>
      </c>
      <c r="JT98" s="85">
        <f t="shared" si="429"/>
        <v>0</v>
      </c>
      <c r="JU98" s="85">
        <f t="shared" si="429"/>
        <v>0</v>
      </c>
      <c r="JV98" s="85">
        <f t="shared" si="429"/>
        <v>0</v>
      </c>
      <c r="JW98" s="85">
        <f t="shared" si="429"/>
        <v>327387</v>
      </c>
      <c r="JX98" s="85">
        <f t="shared" si="429"/>
        <v>63400</v>
      </c>
      <c r="JY98" s="85">
        <f t="shared" si="429"/>
        <v>93102</v>
      </c>
      <c r="JZ98" s="85">
        <f t="shared" si="429"/>
        <v>33699</v>
      </c>
      <c r="KA98" s="85">
        <f t="shared" si="429"/>
        <v>102247</v>
      </c>
      <c r="KB98" s="85">
        <f t="shared" si="429"/>
        <v>264133</v>
      </c>
      <c r="KC98" s="85">
        <f t="shared" si="429"/>
        <v>50534</v>
      </c>
      <c r="KD98" s="85">
        <f t="shared" si="429"/>
        <v>0</v>
      </c>
      <c r="KE98" s="85">
        <f t="shared" si="429"/>
        <v>149457</v>
      </c>
      <c r="KF98" s="85">
        <f t="shared" si="429"/>
        <v>581134</v>
      </c>
      <c r="KG98" s="85">
        <f t="shared" si="429"/>
        <v>0</v>
      </c>
      <c r="KH98" s="85">
        <f t="shared" si="429"/>
        <v>0</v>
      </c>
      <c r="KI98" s="85">
        <f t="shared" si="429"/>
        <v>0</v>
      </c>
      <c r="KJ98" s="85">
        <f t="shared" si="429"/>
        <v>25556840</v>
      </c>
      <c r="KK98" s="85">
        <f t="shared" si="429"/>
        <v>18395140</v>
      </c>
      <c r="KL98" s="85">
        <f t="shared" si="429"/>
        <v>737155</v>
      </c>
      <c r="KM98" s="85">
        <f t="shared" si="429"/>
        <v>2734839</v>
      </c>
      <c r="KN98" s="85">
        <f t="shared" si="429"/>
        <v>159605</v>
      </c>
      <c r="KO98" s="85">
        <f t="shared" si="429"/>
        <v>581086</v>
      </c>
      <c r="KP98" s="85">
        <f t="shared" si="429"/>
        <v>2183734</v>
      </c>
      <c r="KQ98" s="85">
        <f t="shared" si="429"/>
        <v>0</v>
      </c>
      <c r="KR98" s="85">
        <f t="shared" si="429"/>
        <v>63791</v>
      </c>
      <c r="KS98" s="85">
        <f t="shared" si="429"/>
        <v>75968</v>
      </c>
      <c r="KT98" s="85">
        <f t="shared" si="429"/>
        <v>399734</v>
      </c>
      <c r="KU98" s="85">
        <f t="shared" si="429"/>
        <v>96151</v>
      </c>
      <c r="KV98" s="85">
        <f t="shared" si="429"/>
        <v>129638</v>
      </c>
      <c r="KW98" s="85">
        <f t="shared" si="429"/>
        <v>0</v>
      </c>
      <c r="KX98" s="85">
        <f t="shared" si="429"/>
        <v>18491630</v>
      </c>
      <c r="KY98" s="85">
        <f t="shared" si="429"/>
        <v>16888680</v>
      </c>
      <c r="KZ98" s="85">
        <f t="shared" si="429"/>
        <v>558179</v>
      </c>
      <c r="LA98" s="85">
        <f t="shared" si="429"/>
        <v>193061</v>
      </c>
      <c r="LB98" s="85">
        <f t="shared" si="429"/>
        <v>506285</v>
      </c>
      <c r="LC98" s="85">
        <f t="shared" si="429"/>
        <v>180217</v>
      </c>
      <c r="LD98" s="85">
        <f t="shared" si="429"/>
        <v>18232</v>
      </c>
      <c r="LE98" s="85">
        <f t="shared" si="429"/>
        <v>96928</v>
      </c>
      <c r="LF98" s="85">
        <f t="shared" si="429"/>
        <v>0</v>
      </c>
      <c r="LG98" s="85">
        <f t="shared" si="429"/>
        <v>38948</v>
      </c>
      <c r="LH98" s="85">
        <f t="shared" si="429"/>
        <v>11101</v>
      </c>
      <c r="LI98" s="85">
        <f t="shared" si="429"/>
        <v>0</v>
      </c>
      <c r="LJ98" s="85">
        <f t="shared" si="429"/>
        <v>12921470</v>
      </c>
      <c r="LK98" s="85">
        <f t="shared" si="423"/>
        <v>36933</v>
      </c>
      <c r="LL98" s="85">
        <f t="shared" si="424"/>
        <v>154983</v>
      </c>
      <c r="LM98" s="85">
        <f t="shared" si="424"/>
        <v>287761</v>
      </c>
      <c r="LN98" s="85">
        <f t="shared" si="424"/>
        <v>33139</v>
      </c>
      <c r="LO98" s="85">
        <f t="shared" si="424"/>
        <v>12408660</v>
      </c>
    </row>
    <row r="99" spans="1:327" x14ac:dyDescent="0.2">
      <c r="A99" s="85" t="s">
        <v>32</v>
      </c>
      <c r="B99" s="85">
        <f t="shared" si="425"/>
        <v>35709909</v>
      </c>
      <c r="C99" s="85">
        <f t="shared" si="426"/>
        <v>16142130</v>
      </c>
      <c r="D99" s="85">
        <f t="shared" si="427"/>
        <v>8816610</v>
      </c>
      <c r="E99" s="85">
        <f t="shared" si="427"/>
        <v>1487464</v>
      </c>
      <c r="F99" s="85">
        <f t="shared" si="427"/>
        <v>3071584</v>
      </c>
      <c r="G99" s="85">
        <f t="shared" si="427"/>
        <v>3012463</v>
      </c>
      <c r="H99" s="85">
        <f t="shared" si="427"/>
        <v>1019335</v>
      </c>
      <c r="I99" s="85">
        <f t="shared" si="427"/>
        <v>225765</v>
      </c>
      <c r="J99" s="85">
        <f t="shared" si="427"/>
        <v>7325517</v>
      </c>
      <c r="K99" s="85">
        <f t="shared" si="427"/>
        <v>357589</v>
      </c>
      <c r="L99" s="85">
        <f t="shared" si="427"/>
        <v>792274</v>
      </c>
      <c r="M99" s="85">
        <f t="shared" si="427"/>
        <v>2958280</v>
      </c>
      <c r="N99" s="85">
        <f t="shared" si="427"/>
        <v>3198311</v>
      </c>
      <c r="O99" s="85">
        <f t="shared" si="427"/>
        <v>19063</v>
      </c>
      <c r="P99" s="85">
        <f t="shared" si="427"/>
        <v>2007327</v>
      </c>
      <c r="Q99" s="85">
        <f t="shared" si="427"/>
        <v>184781</v>
      </c>
      <c r="R99" s="85">
        <f t="shared" si="427"/>
        <v>683123</v>
      </c>
      <c r="S99" s="85">
        <f t="shared" si="427"/>
        <v>794639</v>
      </c>
      <c r="T99" s="85">
        <f t="shared" si="427"/>
        <v>333282</v>
      </c>
      <c r="U99" s="85">
        <f t="shared" si="427"/>
        <v>11502</v>
      </c>
      <c r="V99" s="85">
        <f t="shared" si="427"/>
        <v>3341042</v>
      </c>
      <c r="W99" s="85">
        <f t="shared" si="427"/>
        <v>57271</v>
      </c>
      <c r="X99" s="85">
        <f t="shared" si="427"/>
        <v>25037</v>
      </c>
      <c r="Y99" s="85">
        <f t="shared" si="427"/>
        <v>99974</v>
      </c>
      <c r="Z99" s="85">
        <f t="shared" si="427"/>
        <v>0</v>
      </c>
      <c r="AA99" s="85">
        <f t="shared" si="427"/>
        <v>0</v>
      </c>
      <c r="AB99" s="85">
        <f t="shared" si="427"/>
        <v>0</v>
      </c>
      <c r="AC99" s="85">
        <f t="shared" si="427"/>
        <v>0</v>
      </c>
      <c r="AD99" s="85">
        <f t="shared" si="427"/>
        <v>0</v>
      </c>
      <c r="AE99" s="85">
        <f t="shared" si="427"/>
        <v>0</v>
      </c>
      <c r="AF99" s="85">
        <f t="shared" si="427"/>
        <v>0</v>
      </c>
      <c r="AG99" s="85">
        <f t="shared" si="427"/>
        <v>0</v>
      </c>
      <c r="AH99" s="85">
        <f t="shared" si="427"/>
        <v>0</v>
      </c>
      <c r="AI99" s="85">
        <f t="shared" si="427"/>
        <v>0</v>
      </c>
      <c r="AJ99" s="85">
        <f t="shared" si="427"/>
        <v>65287</v>
      </c>
      <c r="AK99" s="85">
        <f t="shared" si="427"/>
        <v>0</v>
      </c>
      <c r="AL99" s="85">
        <f t="shared" si="427"/>
        <v>27988</v>
      </c>
      <c r="AM99" s="85">
        <f t="shared" si="427"/>
        <v>0</v>
      </c>
      <c r="AN99" s="85">
        <f t="shared" si="427"/>
        <v>0</v>
      </c>
      <c r="AO99" s="85">
        <f t="shared" si="427"/>
        <v>104525</v>
      </c>
      <c r="AP99" s="85">
        <f t="shared" si="427"/>
        <v>0</v>
      </c>
      <c r="AQ99" s="85">
        <f t="shared" si="427"/>
        <v>0</v>
      </c>
      <c r="AR99" s="85">
        <f t="shared" si="427"/>
        <v>0</v>
      </c>
      <c r="AS99" s="85">
        <f t="shared" si="427"/>
        <v>0</v>
      </c>
      <c r="AT99" s="85">
        <f t="shared" si="427"/>
        <v>0</v>
      </c>
      <c r="AU99" s="85">
        <f t="shared" si="427"/>
        <v>0</v>
      </c>
      <c r="AV99" s="85">
        <f t="shared" si="427"/>
        <v>0</v>
      </c>
      <c r="AW99" s="85">
        <f t="shared" si="427"/>
        <v>0</v>
      </c>
      <c r="AX99" s="85">
        <f t="shared" si="427"/>
        <v>0</v>
      </c>
      <c r="AY99" s="85">
        <f t="shared" si="427"/>
        <v>0</v>
      </c>
      <c r="AZ99" s="85">
        <f t="shared" si="427"/>
        <v>0</v>
      </c>
      <c r="BA99" s="85">
        <f t="shared" si="427"/>
        <v>0</v>
      </c>
      <c r="BB99" s="85">
        <f t="shared" si="427"/>
        <v>0</v>
      </c>
      <c r="BC99" s="85">
        <f t="shared" si="427"/>
        <v>0</v>
      </c>
      <c r="BD99" s="85">
        <f t="shared" si="427"/>
        <v>0</v>
      </c>
      <c r="BE99" s="85">
        <f t="shared" si="427"/>
        <v>0</v>
      </c>
      <c r="BF99" s="85">
        <f t="shared" si="427"/>
        <v>0</v>
      </c>
      <c r="BG99" s="85">
        <f t="shared" si="427"/>
        <v>0</v>
      </c>
      <c r="BH99" s="85">
        <f t="shared" si="427"/>
        <v>0</v>
      </c>
      <c r="BI99" s="85">
        <f t="shared" si="427"/>
        <v>0</v>
      </c>
      <c r="BJ99" s="85">
        <f t="shared" si="427"/>
        <v>0</v>
      </c>
      <c r="BK99" s="85">
        <f t="shared" si="427"/>
        <v>0</v>
      </c>
      <c r="BL99" s="85">
        <f t="shared" si="427"/>
        <v>0</v>
      </c>
      <c r="BM99" s="85">
        <f t="shared" si="427"/>
        <v>0</v>
      </c>
      <c r="BN99" s="85">
        <f t="shared" si="427"/>
        <v>0</v>
      </c>
      <c r="BO99" s="85">
        <f t="shared" ref="BO99:DZ102" si="432">BO50</f>
        <v>0</v>
      </c>
      <c r="BP99" s="85">
        <f t="shared" si="432"/>
        <v>0</v>
      </c>
      <c r="BQ99" s="85">
        <f t="shared" si="432"/>
        <v>0</v>
      </c>
      <c r="BR99" s="85">
        <f t="shared" si="432"/>
        <v>0</v>
      </c>
      <c r="BS99" s="85">
        <f t="shared" si="432"/>
        <v>0</v>
      </c>
      <c r="BT99" s="85">
        <f t="shared" si="432"/>
        <v>0</v>
      </c>
      <c r="BU99" s="85">
        <f t="shared" si="432"/>
        <v>0</v>
      </c>
      <c r="BV99" s="85">
        <f t="shared" si="432"/>
        <v>0</v>
      </c>
      <c r="BW99" s="85">
        <f t="shared" si="432"/>
        <v>0</v>
      </c>
      <c r="BX99" s="85">
        <f t="shared" si="432"/>
        <v>0</v>
      </c>
      <c r="BY99" s="85">
        <f t="shared" si="432"/>
        <v>0</v>
      </c>
      <c r="BZ99" s="85">
        <f t="shared" si="432"/>
        <v>0</v>
      </c>
      <c r="CA99" s="85">
        <f t="shared" si="432"/>
        <v>0</v>
      </c>
      <c r="CB99" s="85">
        <f t="shared" si="432"/>
        <v>0</v>
      </c>
      <c r="CC99" s="85">
        <f t="shared" si="432"/>
        <v>0</v>
      </c>
      <c r="CD99" s="85">
        <f t="shared" si="432"/>
        <v>0</v>
      </c>
      <c r="CE99" s="85">
        <f t="shared" si="432"/>
        <v>0</v>
      </c>
      <c r="CF99" s="85">
        <f t="shared" si="432"/>
        <v>0</v>
      </c>
      <c r="CG99" s="85">
        <f t="shared" si="432"/>
        <v>0</v>
      </c>
      <c r="CH99" s="85">
        <f t="shared" si="432"/>
        <v>0</v>
      </c>
      <c r="CI99" s="85">
        <f t="shared" si="432"/>
        <v>0</v>
      </c>
      <c r="CJ99" s="85">
        <f t="shared" si="432"/>
        <v>0</v>
      </c>
      <c r="CK99" s="85">
        <f t="shared" si="432"/>
        <v>0</v>
      </c>
      <c r="CL99" s="85">
        <f t="shared" si="432"/>
        <v>0</v>
      </c>
      <c r="CM99" s="85">
        <f t="shared" si="432"/>
        <v>0</v>
      </c>
      <c r="CN99" s="85">
        <f t="shared" si="432"/>
        <v>0</v>
      </c>
      <c r="CO99" s="85">
        <f t="shared" si="432"/>
        <v>0</v>
      </c>
      <c r="CP99" s="85">
        <f t="shared" si="432"/>
        <v>0</v>
      </c>
      <c r="CQ99" s="85">
        <f t="shared" si="432"/>
        <v>0</v>
      </c>
      <c r="CR99" s="85">
        <f t="shared" si="432"/>
        <v>0</v>
      </c>
      <c r="CS99" s="85">
        <f t="shared" si="432"/>
        <v>0</v>
      </c>
      <c r="CT99" s="85">
        <f t="shared" si="432"/>
        <v>0</v>
      </c>
      <c r="CU99" s="85">
        <f t="shared" si="432"/>
        <v>0</v>
      </c>
      <c r="CV99" s="85">
        <f t="shared" si="432"/>
        <v>0</v>
      </c>
      <c r="CW99" s="85">
        <f t="shared" si="432"/>
        <v>5141</v>
      </c>
      <c r="CX99" s="85">
        <f t="shared" si="432"/>
        <v>0</v>
      </c>
      <c r="CY99" s="85">
        <f t="shared" si="432"/>
        <v>0</v>
      </c>
      <c r="CZ99" s="85">
        <f t="shared" si="432"/>
        <v>0</v>
      </c>
      <c r="DA99" s="85">
        <f t="shared" si="432"/>
        <v>0</v>
      </c>
      <c r="DB99" s="85">
        <f t="shared" si="432"/>
        <v>0</v>
      </c>
      <c r="DC99" s="85">
        <f t="shared" si="432"/>
        <v>0</v>
      </c>
      <c r="DD99" s="85">
        <f t="shared" si="432"/>
        <v>0</v>
      </c>
      <c r="DE99" s="85">
        <f t="shared" si="432"/>
        <v>0</v>
      </c>
      <c r="DF99" s="85">
        <f t="shared" si="432"/>
        <v>0</v>
      </c>
      <c r="DG99" s="85">
        <f t="shared" si="432"/>
        <v>0</v>
      </c>
      <c r="DH99" s="85">
        <f t="shared" si="432"/>
        <v>0</v>
      </c>
      <c r="DI99" s="85">
        <f t="shared" si="432"/>
        <v>0</v>
      </c>
      <c r="DJ99" s="85">
        <f t="shared" si="432"/>
        <v>0</v>
      </c>
      <c r="DK99" s="85">
        <f t="shared" si="432"/>
        <v>0</v>
      </c>
      <c r="DL99" s="85">
        <f t="shared" si="432"/>
        <v>79728</v>
      </c>
      <c r="DM99" s="85">
        <f t="shared" si="432"/>
        <v>0</v>
      </c>
      <c r="DN99" s="85">
        <f t="shared" si="432"/>
        <v>0</v>
      </c>
      <c r="DO99" s="85">
        <f t="shared" si="432"/>
        <v>0</v>
      </c>
      <c r="DP99" s="85">
        <f t="shared" si="432"/>
        <v>0</v>
      </c>
      <c r="DQ99" s="85">
        <f t="shared" si="432"/>
        <v>0</v>
      </c>
      <c r="DR99" s="85">
        <f t="shared" si="432"/>
        <v>0</v>
      </c>
      <c r="DS99" s="85">
        <f t="shared" si="432"/>
        <v>0</v>
      </c>
      <c r="DT99" s="85">
        <f t="shared" si="432"/>
        <v>0</v>
      </c>
      <c r="DU99" s="85">
        <f t="shared" si="432"/>
        <v>0</v>
      </c>
      <c r="DV99" s="85">
        <f t="shared" si="432"/>
        <v>0</v>
      </c>
      <c r="DW99" s="85">
        <f t="shared" si="432"/>
        <v>7568</v>
      </c>
      <c r="DX99" s="85">
        <f t="shared" si="432"/>
        <v>0</v>
      </c>
      <c r="DY99" s="85">
        <f t="shared" si="432"/>
        <v>0</v>
      </c>
      <c r="DZ99" s="85">
        <f t="shared" si="432"/>
        <v>0</v>
      </c>
      <c r="EA99" s="85">
        <f t="shared" si="430"/>
        <v>0</v>
      </c>
      <c r="EB99" s="85">
        <f t="shared" si="428"/>
        <v>0</v>
      </c>
      <c r="EC99" s="85">
        <f t="shared" si="428"/>
        <v>0</v>
      </c>
      <c r="ED99" s="85">
        <f t="shared" si="428"/>
        <v>0</v>
      </c>
      <c r="EE99" s="85">
        <f t="shared" si="428"/>
        <v>307542</v>
      </c>
      <c r="EF99" s="85">
        <f t="shared" si="428"/>
        <v>0</v>
      </c>
      <c r="EG99" s="85">
        <f t="shared" si="428"/>
        <v>0</v>
      </c>
      <c r="EH99" s="85">
        <f t="shared" si="428"/>
        <v>0</v>
      </c>
      <c r="EI99" s="85">
        <f t="shared" si="428"/>
        <v>126372</v>
      </c>
      <c r="EJ99" s="85">
        <f t="shared" si="428"/>
        <v>63938</v>
      </c>
      <c r="EK99" s="85">
        <f t="shared" si="428"/>
        <v>17230</v>
      </c>
      <c r="EL99" s="85">
        <f t="shared" si="428"/>
        <v>0</v>
      </c>
      <c r="EM99" s="85">
        <f t="shared" si="428"/>
        <v>0</v>
      </c>
      <c r="EN99" s="85">
        <f t="shared" si="428"/>
        <v>0</v>
      </c>
      <c r="EO99" s="85">
        <f t="shared" si="428"/>
        <v>0</v>
      </c>
      <c r="EP99" s="85">
        <f t="shared" si="428"/>
        <v>0</v>
      </c>
      <c r="EQ99" s="85">
        <f t="shared" si="428"/>
        <v>0</v>
      </c>
      <c r="ER99" s="85">
        <f t="shared" si="428"/>
        <v>0</v>
      </c>
      <c r="ES99" s="85">
        <f t="shared" si="428"/>
        <v>0</v>
      </c>
      <c r="ET99" s="85">
        <f t="shared" si="428"/>
        <v>0</v>
      </c>
      <c r="EU99" s="85">
        <f t="shared" si="428"/>
        <v>0</v>
      </c>
      <c r="EV99" s="85">
        <f t="shared" si="428"/>
        <v>0</v>
      </c>
      <c r="EW99" s="85">
        <f t="shared" si="428"/>
        <v>81678</v>
      </c>
      <c r="EX99" s="85">
        <f t="shared" si="428"/>
        <v>0</v>
      </c>
      <c r="EY99" s="85">
        <f t="shared" si="428"/>
        <v>149470</v>
      </c>
      <c r="EZ99" s="85">
        <f t="shared" si="428"/>
        <v>0</v>
      </c>
      <c r="FA99" s="85">
        <f t="shared" si="428"/>
        <v>46609</v>
      </c>
      <c r="FB99" s="85">
        <f t="shared" si="428"/>
        <v>0</v>
      </c>
      <c r="FC99" s="85">
        <f t="shared" si="428"/>
        <v>0</v>
      </c>
      <c r="FD99" s="85">
        <f t="shared" si="428"/>
        <v>0</v>
      </c>
      <c r="FE99" s="85">
        <f t="shared" si="428"/>
        <v>0</v>
      </c>
      <c r="FF99" s="85">
        <f t="shared" si="428"/>
        <v>0</v>
      </c>
      <c r="FG99" s="85">
        <f t="shared" si="428"/>
        <v>0</v>
      </c>
      <c r="FH99" s="85">
        <f t="shared" si="428"/>
        <v>0</v>
      </c>
      <c r="FI99" s="85">
        <f t="shared" si="428"/>
        <v>0</v>
      </c>
      <c r="FJ99" s="85">
        <f t="shared" si="428"/>
        <v>29844</v>
      </c>
      <c r="FK99" s="85">
        <f t="shared" si="428"/>
        <v>0</v>
      </c>
      <c r="FL99" s="85">
        <f t="shared" si="428"/>
        <v>0</v>
      </c>
      <c r="FM99" s="85">
        <f t="shared" si="428"/>
        <v>0</v>
      </c>
      <c r="FN99" s="85">
        <f t="shared" si="428"/>
        <v>0</v>
      </c>
      <c r="FO99" s="85">
        <f t="shared" si="428"/>
        <v>0</v>
      </c>
      <c r="FP99" s="85">
        <f t="shared" si="428"/>
        <v>0</v>
      </c>
      <c r="FQ99" s="85">
        <f t="shared" si="428"/>
        <v>0</v>
      </c>
      <c r="FR99" s="85">
        <f t="shared" si="428"/>
        <v>0</v>
      </c>
      <c r="FS99" s="85">
        <f t="shared" si="428"/>
        <v>0</v>
      </c>
      <c r="FT99" s="85">
        <f t="shared" si="428"/>
        <v>0</v>
      </c>
      <c r="FU99" s="85">
        <f t="shared" si="428"/>
        <v>0</v>
      </c>
      <c r="FV99" s="85">
        <f t="shared" si="428"/>
        <v>3237</v>
      </c>
      <c r="FW99" s="85">
        <f t="shared" si="428"/>
        <v>6283</v>
      </c>
      <c r="FX99" s="85">
        <f t="shared" si="428"/>
        <v>5236</v>
      </c>
      <c r="FY99" s="85">
        <f t="shared" si="428"/>
        <v>19563</v>
      </c>
      <c r="FZ99" s="85">
        <f t="shared" si="428"/>
        <v>0</v>
      </c>
      <c r="GA99" s="85">
        <f t="shared" si="428"/>
        <v>0</v>
      </c>
      <c r="GB99" s="85">
        <f t="shared" si="428"/>
        <v>39125</v>
      </c>
      <c r="GC99" s="85">
        <f t="shared" si="428"/>
        <v>0</v>
      </c>
      <c r="GD99" s="85">
        <f t="shared" si="428"/>
        <v>0</v>
      </c>
      <c r="GE99" s="85">
        <f t="shared" si="428"/>
        <v>0</v>
      </c>
      <c r="GF99" s="85">
        <f t="shared" si="428"/>
        <v>0</v>
      </c>
      <c r="GG99" s="85">
        <f t="shared" si="428"/>
        <v>0</v>
      </c>
      <c r="GH99" s="85">
        <f t="shared" si="428"/>
        <v>0</v>
      </c>
      <c r="GI99" s="85">
        <f t="shared" si="428"/>
        <v>0</v>
      </c>
      <c r="GJ99" s="85">
        <f t="shared" si="428"/>
        <v>0</v>
      </c>
      <c r="GK99" s="85">
        <f t="shared" si="428"/>
        <v>0</v>
      </c>
      <c r="GL99" s="85">
        <f t="shared" si="428"/>
        <v>0</v>
      </c>
      <c r="GM99" s="85">
        <f t="shared" si="421"/>
        <v>39411</v>
      </c>
      <c r="GN99" s="85">
        <f t="shared" si="431"/>
        <v>0</v>
      </c>
      <c r="GO99" s="85">
        <f t="shared" si="431"/>
        <v>0</v>
      </c>
      <c r="GP99" s="85">
        <f t="shared" si="431"/>
        <v>0</v>
      </c>
      <c r="GQ99" s="85">
        <f t="shared" si="431"/>
        <v>0</v>
      </c>
      <c r="GR99" s="85">
        <f t="shared" si="431"/>
        <v>0</v>
      </c>
      <c r="GS99" s="85">
        <f t="shared" si="431"/>
        <v>0</v>
      </c>
      <c r="GT99" s="85">
        <f t="shared" si="431"/>
        <v>0</v>
      </c>
      <c r="GU99" s="85">
        <f t="shared" si="431"/>
        <v>0</v>
      </c>
      <c r="GV99" s="85">
        <f t="shared" si="431"/>
        <v>0</v>
      </c>
      <c r="GW99" s="85">
        <f t="shared" si="431"/>
        <v>0</v>
      </c>
      <c r="GX99" s="85">
        <f t="shared" si="431"/>
        <v>0</v>
      </c>
      <c r="GY99" s="85">
        <f t="shared" si="431"/>
        <v>0</v>
      </c>
      <c r="GZ99" s="85">
        <f t="shared" si="431"/>
        <v>0</v>
      </c>
      <c r="HA99" s="85">
        <f t="shared" si="431"/>
        <v>0</v>
      </c>
      <c r="HB99" s="85">
        <f t="shared" si="431"/>
        <v>0</v>
      </c>
      <c r="HC99" s="85">
        <f t="shared" si="431"/>
        <v>0</v>
      </c>
      <c r="HD99" s="85">
        <f t="shared" si="431"/>
        <v>0</v>
      </c>
      <c r="HE99" s="85">
        <f t="shared" si="431"/>
        <v>0</v>
      </c>
      <c r="HF99" s="85">
        <f t="shared" si="431"/>
        <v>0</v>
      </c>
      <c r="HG99" s="85">
        <f t="shared" si="431"/>
        <v>0</v>
      </c>
      <c r="HH99" s="85">
        <f t="shared" si="431"/>
        <v>0</v>
      </c>
      <c r="HI99" s="85">
        <f t="shared" si="431"/>
        <v>0</v>
      </c>
      <c r="HJ99" s="85">
        <f t="shared" si="431"/>
        <v>133176</v>
      </c>
      <c r="HK99" s="85">
        <f t="shared" si="431"/>
        <v>0</v>
      </c>
      <c r="HL99" s="85">
        <f t="shared" si="431"/>
        <v>242351</v>
      </c>
      <c r="HM99" s="85">
        <f t="shared" si="431"/>
        <v>0</v>
      </c>
      <c r="HN99" s="85">
        <f t="shared" si="431"/>
        <v>205265</v>
      </c>
      <c r="HO99" s="85">
        <f t="shared" si="431"/>
        <v>0</v>
      </c>
      <c r="HP99" s="85">
        <f t="shared" si="431"/>
        <v>0</v>
      </c>
      <c r="HQ99" s="85">
        <f t="shared" si="431"/>
        <v>0</v>
      </c>
      <c r="HR99" s="85">
        <f t="shared" si="431"/>
        <v>0</v>
      </c>
      <c r="HS99" s="85">
        <f t="shared" si="431"/>
        <v>0</v>
      </c>
      <c r="HT99" s="85">
        <f t="shared" si="431"/>
        <v>0</v>
      </c>
      <c r="HU99" s="85">
        <f t="shared" si="431"/>
        <v>0</v>
      </c>
      <c r="HV99" s="85">
        <f t="shared" si="431"/>
        <v>35318</v>
      </c>
      <c r="HW99" s="85">
        <f t="shared" si="431"/>
        <v>74300</v>
      </c>
      <c r="HX99" s="85">
        <f t="shared" si="431"/>
        <v>0</v>
      </c>
      <c r="HY99" s="85">
        <f t="shared" si="431"/>
        <v>0</v>
      </c>
      <c r="HZ99" s="85">
        <f t="shared" si="431"/>
        <v>0</v>
      </c>
      <c r="IA99" s="85">
        <f t="shared" si="431"/>
        <v>0</v>
      </c>
      <c r="IB99" s="85">
        <f t="shared" si="431"/>
        <v>0</v>
      </c>
      <c r="IC99" s="85">
        <f t="shared" si="431"/>
        <v>0</v>
      </c>
      <c r="ID99" s="85">
        <f t="shared" si="431"/>
        <v>0</v>
      </c>
      <c r="IE99" s="85">
        <f t="shared" si="431"/>
        <v>0</v>
      </c>
      <c r="IF99" s="85">
        <f t="shared" si="431"/>
        <v>0</v>
      </c>
      <c r="IG99" s="85">
        <f t="shared" si="431"/>
        <v>0</v>
      </c>
      <c r="IH99" s="85">
        <f t="shared" si="431"/>
        <v>0</v>
      </c>
      <c r="II99" s="85">
        <f t="shared" si="431"/>
        <v>0</v>
      </c>
      <c r="IJ99" s="85">
        <f t="shared" si="431"/>
        <v>0</v>
      </c>
      <c r="IK99" s="85">
        <f t="shared" si="431"/>
        <v>0</v>
      </c>
      <c r="IL99" s="85">
        <f t="shared" si="431"/>
        <v>0</v>
      </c>
      <c r="IM99" s="85">
        <f t="shared" si="431"/>
        <v>0</v>
      </c>
      <c r="IN99" s="85">
        <f t="shared" si="431"/>
        <v>0</v>
      </c>
      <c r="IO99" s="85">
        <f t="shared" si="431"/>
        <v>0</v>
      </c>
      <c r="IP99" s="85">
        <f t="shared" si="431"/>
        <v>0</v>
      </c>
      <c r="IQ99" s="85">
        <f t="shared" si="431"/>
        <v>0</v>
      </c>
      <c r="IR99" s="85">
        <f t="shared" si="431"/>
        <v>0</v>
      </c>
      <c r="IS99" s="85">
        <f t="shared" si="431"/>
        <v>0</v>
      </c>
      <c r="IT99" s="85">
        <f t="shared" si="431"/>
        <v>0</v>
      </c>
      <c r="IU99" s="85">
        <f t="shared" si="431"/>
        <v>0</v>
      </c>
      <c r="IV99" s="85">
        <f t="shared" si="431"/>
        <v>0</v>
      </c>
      <c r="IW99" s="85">
        <f t="shared" si="431"/>
        <v>12502</v>
      </c>
      <c r="IX99" s="85">
        <f t="shared" si="431"/>
        <v>0</v>
      </c>
      <c r="IY99" s="85">
        <f t="shared" si="431"/>
        <v>8425</v>
      </c>
      <c r="IZ99" s="85">
        <f t="shared" si="429"/>
        <v>0</v>
      </c>
      <c r="JA99" s="85">
        <f t="shared" si="429"/>
        <v>0</v>
      </c>
      <c r="JB99" s="85">
        <f t="shared" si="429"/>
        <v>0</v>
      </c>
      <c r="JC99" s="85">
        <f t="shared" si="429"/>
        <v>0</v>
      </c>
      <c r="JD99" s="85">
        <f t="shared" si="429"/>
        <v>0</v>
      </c>
      <c r="JE99" s="85">
        <f t="shared" si="429"/>
        <v>0</v>
      </c>
      <c r="JF99" s="85">
        <f t="shared" si="429"/>
        <v>0</v>
      </c>
      <c r="JG99" s="85">
        <f t="shared" si="429"/>
        <v>0</v>
      </c>
      <c r="JH99" s="85">
        <f t="shared" si="429"/>
        <v>0</v>
      </c>
      <c r="JI99" s="85">
        <f t="shared" si="429"/>
        <v>0</v>
      </c>
      <c r="JJ99" s="85">
        <f t="shared" si="429"/>
        <v>21895</v>
      </c>
      <c r="JK99" s="85">
        <f t="shared" si="429"/>
        <v>0</v>
      </c>
      <c r="JL99" s="85">
        <f t="shared" si="429"/>
        <v>90531</v>
      </c>
      <c r="JM99" s="85">
        <f t="shared" si="429"/>
        <v>0</v>
      </c>
      <c r="JN99" s="85">
        <f t="shared" si="429"/>
        <v>54738</v>
      </c>
      <c r="JO99" s="85">
        <f t="shared" si="429"/>
        <v>0</v>
      </c>
      <c r="JP99" s="85">
        <f t="shared" si="429"/>
        <v>0</v>
      </c>
      <c r="JQ99" s="85">
        <f t="shared" si="429"/>
        <v>0</v>
      </c>
      <c r="JR99" s="85">
        <f t="shared" si="429"/>
        <v>0</v>
      </c>
      <c r="JS99" s="85">
        <f t="shared" si="429"/>
        <v>0</v>
      </c>
      <c r="JT99" s="85">
        <f t="shared" si="429"/>
        <v>0</v>
      </c>
      <c r="JU99" s="85">
        <f t="shared" si="429"/>
        <v>0</v>
      </c>
      <c r="JV99" s="85">
        <f t="shared" si="429"/>
        <v>0</v>
      </c>
      <c r="JW99" s="85">
        <f t="shared" si="429"/>
        <v>108170</v>
      </c>
      <c r="JX99" s="85">
        <f t="shared" si="429"/>
        <v>0</v>
      </c>
      <c r="JY99" s="85">
        <f t="shared" si="429"/>
        <v>104213</v>
      </c>
      <c r="JZ99" s="85">
        <f t="shared" si="429"/>
        <v>54833</v>
      </c>
      <c r="KA99" s="85">
        <f t="shared" si="429"/>
        <v>0</v>
      </c>
      <c r="KB99" s="85">
        <f t="shared" si="429"/>
        <v>112236</v>
      </c>
      <c r="KC99" s="85">
        <f t="shared" si="429"/>
        <v>0</v>
      </c>
      <c r="KD99" s="85">
        <f t="shared" si="429"/>
        <v>0</v>
      </c>
      <c r="KE99" s="85">
        <f t="shared" si="429"/>
        <v>629231</v>
      </c>
      <c r="KF99" s="85">
        <f t="shared" si="429"/>
        <v>0</v>
      </c>
      <c r="KG99" s="85">
        <f t="shared" si="429"/>
        <v>0</v>
      </c>
      <c r="KH99" s="85">
        <f t="shared" si="429"/>
        <v>0</v>
      </c>
      <c r="KI99" s="85">
        <f t="shared" si="429"/>
        <v>45804</v>
      </c>
      <c r="KJ99" s="85">
        <f t="shared" si="429"/>
        <v>7508729</v>
      </c>
      <c r="KK99" s="85">
        <f t="shared" si="429"/>
        <v>2151188</v>
      </c>
      <c r="KL99" s="85">
        <f t="shared" si="429"/>
        <v>520748</v>
      </c>
      <c r="KM99" s="85">
        <f t="shared" si="429"/>
        <v>1702486</v>
      </c>
      <c r="KN99" s="85">
        <f t="shared" si="429"/>
        <v>135603</v>
      </c>
      <c r="KO99" s="85">
        <f t="shared" si="429"/>
        <v>1055004</v>
      </c>
      <c r="KP99" s="85">
        <f t="shared" si="429"/>
        <v>920140</v>
      </c>
      <c r="KQ99" s="85">
        <f t="shared" si="429"/>
        <v>0</v>
      </c>
      <c r="KR99" s="85">
        <f t="shared" si="429"/>
        <v>90351</v>
      </c>
      <c r="KS99" s="85">
        <f t="shared" si="429"/>
        <v>0</v>
      </c>
      <c r="KT99" s="85">
        <f t="shared" si="429"/>
        <v>487191</v>
      </c>
      <c r="KU99" s="85">
        <f t="shared" si="429"/>
        <v>309196</v>
      </c>
      <c r="KV99" s="85">
        <f t="shared" si="429"/>
        <v>136822</v>
      </c>
      <c r="KW99" s="85">
        <f t="shared" si="429"/>
        <v>0</v>
      </c>
      <c r="KX99" s="85">
        <f t="shared" si="429"/>
        <v>1516474</v>
      </c>
      <c r="KY99" s="85">
        <f t="shared" si="429"/>
        <v>249648</v>
      </c>
      <c r="KZ99" s="85">
        <f t="shared" si="429"/>
        <v>210467</v>
      </c>
      <c r="LA99" s="85">
        <f t="shared" si="429"/>
        <v>298060</v>
      </c>
      <c r="LB99" s="85">
        <f t="shared" si="429"/>
        <v>507068</v>
      </c>
      <c r="LC99" s="85">
        <f t="shared" si="429"/>
        <v>88999</v>
      </c>
      <c r="LD99" s="85">
        <f t="shared" si="429"/>
        <v>0</v>
      </c>
      <c r="LE99" s="85">
        <f t="shared" si="429"/>
        <v>52497</v>
      </c>
      <c r="LF99" s="85">
        <f t="shared" si="429"/>
        <v>0</v>
      </c>
      <c r="LG99" s="85">
        <f t="shared" si="429"/>
        <v>51877</v>
      </c>
      <c r="LH99" s="85">
        <f t="shared" si="429"/>
        <v>57858</v>
      </c>
      <c r="LI99" s="85">
        <f t="shared" si="429"/>
        <v>0</v>
      </c>
      <c r="LJ99" s="85">
        <f t="shared" si="429"/>
        <v>5194207</v>
      </c>
      <c r="LK99" s="85">
        <f t="shared" si="423"/>
        <v>32023</v>
      </c>
      <c r="LL99" s="85">
        <f t="shared" si="424"/>
        <v>167033</v>
      </c>
      <c r="LM99" s="85">
        <f t="shared" si="424"/>
        <v>213785</v>
      </c>
      <c r="LN99" s="85">
        <f t="shared" si="424"/>
        <v>6806</v>
      </c>
      <c r="LO99" s="85">
        <f t="shared" si="424"/>
        <v>4774560</v>
      </c>
    </row>
    <row r="100" spans="1:327" x14ac:dyDescent="0.2">
      <c r="A100" s="85" t="s">
        <v>33</v>
      </c>
      <c r="B100" s="85">
        <f t="shared" si="425"/>
        <v>31147281</v>
      </c>
      <c r="C100" s="85">
        <f t="shared" si="426"/>
        <v>11733350</v>
      </c>
      <c r="D100" s="85">
        <f t="shared" ref="D100:BO103" si="433">D51</f>
        <v>6838290</v>
      </c>
      <c r="E100" s="85">
        <f t="shared" si="433"/>
        <v>831051</v>
      </c>
      <c r="F100" s="85">
        <f t="shared" si="433"/>
        <v>2801213</v>
      </c>
      <c r="G100" s="85">
        <f t="shared" si="433"/>
        <v>1993121</v>
      </c>
      <c r="H100" s="85">
        <f t="shared" si="433"/>
        <v>1180686</v>
      </c>
      <c r="I100" s="85">
        <f t="shared" si="433"/>
        <v>32219</v>
      </c>
      <c r="J100" s="85">
        <f t="shared" si="433"/>
        <v>4895060</v>
      </c>
      <c r="K100" s="85">
        <f t="shared" si="433"/>
        <v>135717</v>
      </c>
      <c r="L100" s="85">
        <f t="shared" si="433"/>
        <v>605297</v>
      </c>
      <c r="M100" s="85">
        <f t="shared" si="433"/>
        <v>1375479</v>
      </c>
      <c r="N100" s="85">
        <f t="shared" si="433"/>
        <v>2770500</v>
      </c>
      <c r="O100" s="85">
        <f t="shared" si="433"/>
        <v>8068</v>
      </c>
      <c r="P100" s="85">
        <f t="shared" si="433"/>
        <v>2209903</v>
      </c>
      <c r="Q100" s="85">
        <f t="shared" si="433"/>
        <v>168028</v>
      </c>
      <c r="R100" s="85">
        <f t="shared" si="433"/>
        <v>867595</v>
      </c>
      <c r="S100" s="85">
        <f t="shared" si="433"/>
        <v>713019</v>
      </c>
      <c r="T100" s="85">
        <f t="shared" si="433"/>
        <v>455156</v>
      </c>
      <c r="U100" s="85">
        <f t="shared" si="433"/>
        <v>6104</v>
      </c>
      <c r="V100" s="85">
        <f t="shared" si="433"/>
        <v>3489733</v>
      </c>
      <c r="W100" s="85">
        <f t="shared" si="433"/>
        <v>54675</v>
      </c>
      <c r="X100" s="85">
        <f t="shared" si="433"/>
        <v>10376</v>
      </c>
      <c r="Y100" s="85">
        <f t="shared" si="433"/>
        <v>0</v>
      </c>
      <c r="Z100" s="85">
        <f t="shared" si="433"/>
        <v>0</v>
      </c>
      <c r="AA100" s="85">
        <f t="shared" si="433"/>
        <v>0</v>
      </c>
      <c r="AB100" s="85">
        <f t="shared" si="433"/>
        <v>0</v>
      </c>
      <c r="AC100" s="85">
        <f t="shared" si="433"/>
        <v>0</v>
      </c>
      <c r="AD100" s="85">
        <f t="shared" si="433"/>
        <v>0</v>
      </c>
      <c r="AE100" s="85">
        <f t="shared" si="433"/>
        <v>0</v>
      </c>
      <c r="AF100" s="85">
        <f t="shared" si="433"/>
        <v>0</v>
      </c>
      <c r="AG100" s="85">
        <f t="shared" si="433"/>
        <v>0</v>
      </c>
      <c r="AH100" s="85">
        <f t="shared" si="433"/>
        <v>0</v>
      </c>
      <c r="AI100" s="85">
        <f t="shared" si="433"/>
        <v>0</v>
      </c>
      <c r="AJ100" s="85">
        <f t="shared" si="433"/>
        <v>134653</v>
      </c>
      <c r="AK100" s="85">
        <f t="shared" si="433"/>
        <v>0</v>
      </c>
      <c r="AL100" s="85">
        <f t="shared" si="433"/>
        <v>0</v>
      </c>
      <c r="AM100" s="85">
        <f t="shared" si="433"/>
        <v>0</v>
      </c>
      <c r="AN100" s="85">
        <f t="shared" si="433"/>
        <v>0</v>
      </c>
      <c r="AO100" s="85">
        <f t="shared" si="433"/>
        <v>0</v>
      </c>
      <c r="AP100" s="85">
        <f t="shared" si="433"/>
        <v>0</v>
      </c>
      <c r="AQ100" s="85">
        <f t="shared" si="433"/>
        <v>0</v>
      </c>
      <c r="AR100" s="85">
        <f t="shared" si="433"/>
        <v>0</v>
      </c>
      <c r="AS100" s="85">
        <f t="shared" si="433"/>
        <v>0</v>
      </c>
      <c r="AT100" s="85">
        <f t="shared" si="433"/>
        <v>0</v>
      </c>
      <c r="AU100" s="85">
        <f t="shared" si="433"/>
        <v>0</v>
      </c>
      <c r="AV100" s="85">
        <f t="shared" si="433"/>
        <v>0</v>
      </c>
      <c r="AW100" s="85">
        <f t="shared" si="433"/>
        <v>9615</v>
      </c>
      <c r="AX100" s="85">
        <f t="shared" si="433"/>
        <v>0</v>
      </c>
      <c r="AY100" s="85">
        <f t="shared" si="433"/>
        <v>0</v>
      </c>
      <c r="AZ100" s="85">
        <f t="shared" si="433"/>
        <v>0</v>
      </c>
      <c r="BA100" s="85">
        <f t="shared" si="433"/>
        <v>0</v>
      </c>
      <c r="BB100" s="85">
        <f t="shared" si="433"/>
        <v>0</v>
      </c>
      <c r="BC100" s="85">
        <f t="shared" si="433"/>
        <v>0</v>
      </c>
      <c r="BD100" s="85">
        <f t="shared" si="433"/>
        <v>0</v>
      </c>
      <c r="BE100" s="85">
        <f t="shared" si="433"/>
        <v>0</v>
      </c>
      <c r="BF100" s="85">
        <f t="shared" si="433"/>
        <v>0</v>
      </c>
      <c r="BG100" s="85">
        <f t="shared" si="433"/>
        <v>0</v>
      </c>
      <c r="BH100" s="85">
        <f t="shared" si="433"/>
        <v>0</v>
      </c>
      <c r="BI100" s="85">
        <f t="shared" si="433"/>
        <v>0</v>
      </c>
      <c r="BJ100" s="85">
        <f t="shared" si="433"/>
        <v>0</v>
      </c>
      <c r="BK100" s="85">
        <f t="shared" si="433"/>
        <v>0</v>
      </c>
      <c r="BL100" s="85">
        <f t="shared" si="433"/>
        <v>0</v>
      </c>
      <c r="BM100" s="85">
        <f t="shared" si="433"/>
        <v>0</v>
      </c>
      <c r="BN100" s="85">
        <f t="shared" si="433"/>
        <v>0</v>
      </c>
      <c r="BO100" s="85">
        <f t="shared" si="433"/>
        <v>0</v>
      </c>
      <c r="BP100" s="85">
        <f t="shared" si="432"/>
        <v>0</v>
      </c>
      <c r="BQ100" s="85">
        <f t="shared" si="432"/>
        <v>0</v>
      </c>
      <c r="BR100" s="85">
        <f t="shared" si="432"/>
        <v>0</v>
      </c>
      <c r="BS100" s="85">
        <f t="shared" si="432"/>
        <v>0</v>
      </c>
      <c r="BT100" s="85">
        <f t="shared" si="432"/>
        <v>0</v>
      </c>
      <c r="BU100" s="85">
        <f t="shared" si="432"/>
        <v>0</v>
      </c>
      <c r="BV100" s="85">
        <f t="shared" si="432"/>
        <v>0</v>
      </c>
      <c r="BW100" s="85">
        <f t="shared" si="432"/>
        <v>0</v>
      </c>
      <c r="BX100" s="85">
        <f t="shared" si="432"/>
        <v>0</v>
      </c>
      <c r="BY100" s="85">
        <f t="shared" si="432"/>
        <v>0</v>
      </c>
      <c r="BZ100" s="85">
        <f t="shared" si="432"/>
        <v>0</v>
      </c>
      <c r="CA100" s="85">
        <f t="shared" si="432"/>
        <v>0</v>
      </c>
      <c r="CB100" s="85">
        <f t="shared" si="432"/>
        <v>0</v>
      </c>
      <c r="CC100" s="85">
        <f t="shared" si="432"/>
        <v>0</v>
      </c>
      <c r="CD100" s="85">
        <f t="shared" si="432"/>
        <v>0</v>
      </c>
      <c r="CE100" s="85">
        <f t="shared" si="432"/>
        <v>0</v>
      </c>
      <c r="CF100" s="85">
        <f t="shared" si="432"/>
        <v>0</v>
      </c>
      <c r="CG100" s="85">
        <f t="shared" si="432"/>
        <v>0</v>
      </c>
      <c r="CH100" s="85">
        <f t="shared" si="432"/>
        <v>0</v>
      </c>
      <c r="CI100" s="85">
        <f t="shared" si="432"/>
        <v>0</v>
      </c>
      <c r="CJ100" s="85">
        <f t="shared" si="432"/>
        <v>11424</v>
      </c>
      <c r="CK100" s="85">
        <f t="shared" si="432"/>
        <v>0</v>
      </c>
      <c r="CL100" s="85">
        <f t="shared" si="432"/>
        <v>0</v>
      </c>
      <c r="CM100" s="85">
        <f t="shared" si="432"/>
        <v>0</v>
      </c>
      <c r="CN100" s="85">
        <f t="shared" si="432"/>
        <v>0</v>
      </c>
      <c r="CO100" s="85">
        <f t="shared" si="432"/>
        <v>0</v>
      </c>
      <c r="CP100" s="85">
        <f t="shared" si="432"/>
        <v>0</v>
      </c>
      <c r="CQ100" s="85">
        <f t="shared" si="432"/>
        <v>0</v>
      </c>
      <c r="CR100" s="85">
        <f t="shared" si="432"/>
        <v>0</v>
      </c>
      <c r="CS100" s="85">
        <f t="shared" si="432"/>
        <v>0</v>
      </c>
      <c r="CT100" s="85">
        <f t="shared" si="432"/>
        <v>0</v>
      </c>
      <c r="CU100" s="85">
        <f t="shared" si="432"/>
        <v>0</v>
      </c>
      <c r="CV100" s="85">
        <f t="shared" si="432"/>
        <v>0</v>
      </c>
      <c r="CW100" s="85">
        <f t="shared" si="432"/>
        <v>0</v>
      </c>
      <c r="CX100" s="85">
        <f t="shared" si="432"/>
        <v>0</v>
      </c>
      <c r="CY100" s="85">
        <f t="shared" si="432"/>
        <v>0</v>
      </c>
      <c r="CZ100" s="85">
        <f t="shared" si="432"/>
        <v>0</v>
      </c>
      <c r="DA100" s="85">
        <f t="shared" si="432"/>
        <v>0</v>
      </c>
      <c r="DB100" s="85">
        <f t="shared" si="432"/>
        <v>0</v>
      </c>
      <c r="DC100" s="85">
        <f t="shared" si="432"/>
        <v>0</v>
      </c>
      <c r="DD100" s="85">
        <f t="shared" si="432"/>
        <v>0</v>
      </c>
      <c r="DE100" s="85">
        <f t="shared" si="432"/>
        <v>0</v>
      </c>
      <c r="DF100" s="85">
        <f t="shared" si="432"/>
        <v>0</v>
      </c>
      <c r="DG100" s="85">
        <f t="shared" si="432"/>
        <v>0</v>
      </c>
      <c r="DH100" s="85">
        <f t="shared" si="432"/>
        <v>0</v>
      </c>
      <c r="DI100" s="85">
        <f t="shared" si="432"/>
        <v>0</v>
      </c>
      <c r="DJ100" s="85">
        <f t="shared" si="432"/>
        <v>0</v>
      </c>
      <c r="DK100" s="85">
        <f t="shared" si="432"/>
        <v>0</v>
      </c>
      <c r="DL100" s="85">
        <f t="shared" si="432"/>
        <v>34104</v>
      </c>
      <c r="DM100" s="85">
        <f t="shared" si="432"/>
        <v>0</v>
      </c>
      <c r="DN100" s="85">
        <f t="shared" si="432"/>
        <v>0</v>
      </c>
      <c r="DO100" s="85">
        <f t="shared" si="432"/>
        <v>0</v>
      </c>
      <c r="DP100" s="85">
        <f t="shared" si="432"/>
        <v>0</v>
      </c>
      <c r="DQ100" s="85">
        <f t="shared" si="432"/>
        <v>0</v>
      </c>
      <c r="DR100" s="85">
        <f t="shared" si="432"/>
        <v>0</v>
      </c>
      <c r="DS100" s="85">
        <f t="shared" si="432"/>
        <v>0</v>
      </c>
      <c r="DT100" s="85">
        <f t="shared" si="432"/>
        <v>0</v>
      </c>
      <c r="DU100" s="85">
        <f t="shared" si="432"/>
        <v>0</v>
      </c>
      <c r="DV100" s="85">
        <f t="shared" si="432"/>
        <v>0</v>
      </c>
      <c r="DW100" s="85">
        <f t="shared" si="432"/>
        <v>38069</v>
      </c>
      <c r="DX100" s="85">
        <f t="shared" si="432"/>
        <v>0</v>
      </c>
      <c r="DY100" s="85">
        <f t="shared" si="432"/>
        <v>0</v>
      </c>
      <c r="DZ100" s="85">
        <f t="shared" si="432"/>
        <v>63145</v>
      </c>
      <c r="EA100" s="85">
        <f t="shared" si="430"/>
        <v>0</v>
      </c>
      <c r="EB100" s="85">
        <f t="shared" si="428"/>
        <v>124867</v>
      </c>
      <c r="EC100" s="85">
        <f t="shared" si="428"/>
        <v>0</v>
      </c>
      <c r="ED100" s="85">
        <f t="shared" si="428"/>
        <v>0</v>
      </c>
      <c r="EE100" s="85">
        <f t="shared" si="428"/>
        <v>1536462</v>
      </c>
      <c r="EF100" s="85">
        <f t="shared" si="428"/>
        <v>0</v>
      </c>
      <c r="EG100" s="85">
        <f t="shared" si="428"/>
        <v>0</v>
      </c>
      <c r="EH100" s="85">
        <f t="shared" si="428"/>
        <v>76252</v>
      </c>
      <c r="EI100" s="85">
        <f t="shared" si="428"/>
        <v>0</v>
      </c>
      <c r="EJ100" s="85">
        <f t="shared" si="428"/>
        <v>28464</v>
      </c>
      <c r="EK100" s="85">
        <f t="shared" si="428"/>
        <v>0</v>
      </c>
      <c r="EL100" s="85">
        <f t="shared" si="428"/>
        <v>0</v>
      </c>
      <c r="EM100" s="85">
        <f t="shared" si="428"/>
        <v>0</v>
      </c>
      <c r="EN100" s="85">
        <f t="shared" si="428"/>
        <v>0</v>
      </c>
      <c r="EO100" s="85">
        <f t="shared" si="428"/>
        <v>0</v>
      </c>
      <c r="EP100" s="85">
        <f t="shared" si="428"/>
        <v>0</v>
      </c>
      <c r="EQ100" s="85">
        <f t="shared" si="428"/>
        <v>0</v>
      </c>
      <c r="ER100" s="85">
        <f t="shared" si="428"/>
        <v>0</v>
      </c>
      <c r="ES100" s="85">
        <f t="shared" si="428"/>
        <v>0</v>
      </c>
      <c r="ET100" s="85">
        <f t="shared" si="428"/>
        <v>0</v>
      </c>
      <c r="EU100" s="85">
        <f t="shared" si="428"/>
        <v>0</v>
      </c>
      <c r="EV100" s="85">
        <f t="shared" si="428"/>
        <v>0</v>
      </c>
      <c r="EW100" s="85">
        <f t="shared" si="428"/>
        <v>16992</v>
      </c>
      <c r="EX100" s="85">
        <f t="shared" si="428"/>
        <v>0</v>
      </c>
      <c r="EY100" s="85">
        <f t="shared" si="428"/>
        <v>0</v>
      </c>
      <c r="EZ100" s="85">
        <f t="shared" si="428"/>
        <v>0</v>
      </c>
      <c r="FA100" s="85">
        <f t="shared" si="428"/>
        <v>0</v>
      </c>
      <c r="FB100" s="85">
        <f t="shared" si="428"/>
        <v>0</v>
      </c>
      <c r="FC100" s="85">
        <f t="shared" si="428"/>
        <v>0</v>
      </c>
      <c r="FD100" s="85">
        <f t="shared" si="428"/>
        <v>0</v>
      </c>
      <c r="FE100" s="85">
        <f t="shared" si="428"/>
        <v>0</v>
      </c>
      <c r="FF100" s="85">
        <f t="shared" si="428"/>
        <v>0</v>
      </c>
      <c r="FG100" s="85">
        <f t="shared" si="428"/>
        <v>0</v>
      </c>
      <c r="FH100" s="85">
        <f t="shared" si="428"/>
        <v>0</v>
      </c>
      <c r="FI100" s="85">
        <f t="shared" si="428"/>
        <v>0</v>
      </c>
      <c r="FJ100" s="85">
        <f t="shared" si="428"/>
        <v>0</v>
      </c>
      <c r="FK100" s="85">
        <f t="shared" si="428"/>
        <v>0</v>
      </c>
      <c r="FL100" s="85">
        <f t="shared" si="428"/>
        <v>0</v>
      </c>
      <c r="FM100" s="85">
        <f t="shared" si="428"/>
        <v>0</v>
      </c>
      <c r="FN100" s="85">
        <f t="shared" si="428"/>
        <v>0</v>
      </c>
      <c r="FO100" s="85">
        <f t="shared" si="428"/>
        <v>0</v>
      </c>
      <c r="FP100" s="85">
        <f t="shared" si="428"/>
        <v>0</v>
      </c>
      <c r="FQ100" s="85">
        <f t="shared" si="428"/>
        <v>0</v>
      </c>
      <c r="FR100" s="85">
        <f t="shared" si="428"/>
        <v>0</v>
      </c>
      <c r="FS100" s="85">
        <f t="shared" si="428"/>
        <v>0</v>
      </c>
      <c r="FT100" s="85">
        <f t="shared" si="428"/>
        <v>0</v>
      </c>
      <c r="FU100" s="85">
        <f t="shared" si="428"/>
        <v>0</v>
      </c>
      <c r="FV100" s="85">
        <f t="shared" si="428"/>
        <v>0</v>
      </c>
      <c r="FW100" s="85">
        <f t="shared" si="428"/>
        <v>10376</v>
      </c>
      <c r="FX100" s="85">
        <f t="shared" si="428"/>
        <v>13613</v>
      </c>
      <c r="FY100" s="85">
        <f t="shared" si="428"/>
        <v>0</v>
      </c>
      <c r="FZ100" s="85">
        <f t="shared" si="428"/>
        <v>0</v>
      </c>
      <c r="GA100" s="85">
        <f t="shared" si="428"/>
        <v>0</v>
      </c>
      <c r="GB100" s="85">
        <f t="shared" si="428"/>
        <v>0</v>
      </c>
      <c r="GC100" s="85">
        <f t="shared" si="428"/>
        <v>0</v>
      </c>
      <c r="GD100" s="85">
        <f t="shared" si="428"/>
        <v>0</v>
      </c>
      <c r="GE100" s="85">
        <f t="shared" si="428"/>
        <v>0</v>
      </c>
      <c r="GF100" s="85">
        <f t="shared" si="428"/>
        <v>0</v>
      </c>
      <c r="GG100" s="85">
        <f t="shared" si="428"/>
        <v>0</v>
      </c>
      <c r="GH100" s="85">
        <f t="shared" si="428"/>
        <v>0</v>
      </c>
      <c r="GI100" s="85">
        <f t="shared" si="428"/>
        <v>0</v>
      </c>
      <c r="GJ100" s="85">
        <f t="shared" si="428"/>
        <v>2285</v>
      </c>
      <c r="GK100" s="85">
        <f t="shared" si="428"/>
        <v>0</v>
      </c>
      <c r="GL100" s="85">
        <f t="shared" si="428"/>
        <v>0</v>
      </c>
      <c r="GM100" s="85">
        <f t="shared" si="421"/>
        <v>0</v>
      </c>
      <c r="GN100" s="85">
        <f t="shared" si="431"/>
        <v>0</v>
      </c>
      <c r="GO100" s="85">
        <f t="shared" si="431"/>
        <v>0</v>
      </c>
      <c r="GP100" s="85">
        <f t="shared" si="431"/>
        <v>0</v>
      </c>
      <c r="GQ100" s="85">
        <f t="shared" si="431"/>
        <v>0</v>
      </c>
      <c r="GR100" s="85">
        <f t="shared" si="431"/>
        <v>0</v>
      </c>
      <c r="GS100" s="85">
        <f t="shared" si="431"/>
        <v>0</v>
      </c>
      <c r="GT100" s="85">
        <f t="shared" si="431"/>
        <v>0</v>
      </c>
      <c r="GU100" s="85">
        <f t="shared" si="431"/>
        <v>0</v>
      </c>
      <c r="GV100" s="85">
        <f t="shared" si="431"/>
        <v>0</v>
      </c>
      <c r="GW100" s="85">
        <f t="shared" si="431"/>
        <v>0</v>
      </c>
      <c r="GX100" s="85">
        <f t="shared" si="431"/>
        <v>0</v>
      </c>
      <c r="GY100" s="85">
        <f t="shared" si="431"/>
        <v>0</v>
      </c>
      <c r="GZ100" s="85">
        <f t="shared" si="431"/>
        <v>0</v>
      </c>
      <c r="HA100" s="85">
        <f t="shared" si="431"/>
        <v>0</v>
      </c>
      <c r="HB100" s="85">
        <f t="shared" si="431"/>
        <v>0</v>
      </c>
      <c r="HC100" s="85">
        <f t="shared" si="431"/>
        <v>0</v>
      </c>
      <c r="HD100" s="85">
        <f t="shared" si="431"/>
        <v>0</v>
      </c>
      <c r="HE100" s="85">
        <f t="shared" si="431"/>
        <v>0</v>
      </c>
      <c r="HF100" s="85">
        <f t="shared" si="431"/>
        <v>0</v>
      </c>
      <c r="HG100" s="85">
        <f t="shared" si="431"/>
        <v>0</v>
      </c>
      <c r="HH100" s="85">
        <f t="shared" si="431"/>
        <v>0</v>
      </c>
      <c r="HI100" s="85">
        <f t="shared" si="431"/>
        <v>0</v>
      </c>
      <c r="HJ100" s="85">
        <f t="shared" si="431"/>
        <v>88523</v>
      </c>
      <c r="HK100" s="85">
        <f t="shared" si="431"/>
        <v>0</v>
      </c>
      <c r="HL100" s="85">
        <f t="shared" si="431"/>
        <v>0</v>
      </c>
      <c r="HM100" s="85">
        <f t="shared" si="431"/>
        <v>0</v>
      </c>
      <c r="HN100" s="85">
        <f t="shared" si="431"/>
        <v>52834</v>
      </c>
      <c r="HO100" s="85">
        <f t="shared" si="431"/>
        <v>0</v>
      </c>
      <c r="HP100" s="85">
        <f t="shared" si="431"/>
        <v>0</v>
      </c>
      <c r="HQ100" s="85">
        <f t="shared" si="431"/>
        <v>73110</v>
      </c>
      <c r="HR100" s="85">
        <f t="shared" si="431"/>
        <v>0</v>
      </c>
      <c r="HS100" s="85">
        <f t="shared" si="431"/>
        <v>208951</v>
      </c>
      <c r="HT100" s="85">
        <f t="shared" si="431"/>
        <v>0</v>
      </c>
      <c r="HU100" s="85">
        <f t="shared" si="431"/>
        <v>0</v>
      </c>
      <c r="HV100" s="85">
        <f t="shared" si="431"/>
        <v>0</v>
      </c>
      <c r="HW100" s="85">
        <f t="shared" si="431"/>
        <v>17714</v>
      </c>
      <c r="HX100" s="85">
        <f t="shared" si="431"/>
        <v>0</v>
      </c>
      <c r="HY100" s="85">
        <f t="shared" si="431"/>
        <v>0</v>
      </c>
      <c r="HZ100" s="85">
        <f t="shared" si="431"/>
        <v>0</v>
      </c>
      <c r="IA100" s="85">
        <f t="shared" si="431"/>
        <v>0</v>
      </c>
      <c r="IB100" s="85">
        <f t="shared" si="431"/>
        <v>0</v>
      </c>
      <c r="IC100" s="85">
        <f t="shared" si="431"/>
        <v>0</v>
      </c>
      <c r="ID100" s="85">
        <f t="shared" si="431"/>
        <v>0</v>
      </c>
      <c r="IE100" s="85">
        <f t="shared" si="431"/>
        <v>0</v>
      </c>
      <c r="IF100" s="85">
        <f t="shared" si="431"/>
        <v>0</v>
      </c>
      <c r="IG100" s="85">
        <f t="shared" si="431"/>
        <v>0</v>
      </c>
      <c r="IH100" s="85">
        <f t="shared" si="431"/>
        <v>0</v>
      </c>
      <c r="II100" s="85">
        <f t="shared" si="431"/>
        <v>0</v>
      </c>
      <c r="IJ100" s="85">
        <f t="shared" si="431"/>
        <v>0</v>
      </c>
      <c r="IK100" s="85">
        <f t="shared" si="431"/>
        <v>0</v>
      </c>
      <c r="IL100" s="85">
        <f t="shared" si="431"/>
        <v>0</v>
      </c>
      <c r="IM100" s="85">
        <f t="shared" si="431"/>
        <v>0</v>
      </c>
      <c r="IN100" s="85">
        <f t="shared" si="431"/>
        <v>0</v>
      </c>
      <c r="IO100" s="85">
        <f t="shared" si="431"/>
        <v>0</v>
      </c>
      <c r="IP100" s="85">
        <f t="shared" si="431"/>
        <v>0</v>
      </c>
      <c r="IQ100" s="85">
        <f t="shared" si="431"/>
        <v>0</v>
      </c>
      <c r="IR100" s="85">
        <f t="shared" si="431"/>
        <v>0</v>
      </c>
      <c r="IS100" s="85">
        <f t="shared" si="431"/>
        <v>0</v>
      </c>
      <c r="IT100" s="85">
        <f t="shared" si="431"/>
        <v>0</v>
      </c>
      <c r="IU100" s="85">
        <f t="shared" si="431"/>
        <v>0</v>
      </c>
      <c r="IV100" s="85">
        <f t="shared" si="431"/>
        <v>0</v>
      </c>
      <c r="IW100" s="85">
        <f t="shared" si="431"/>
        <v>1999</v>
      </c>
      <c r="IX100" s="85">
        <f t="shared" si="431"/>
        <v>9520</v>
      </c>
      <c r="IY100" s="85">
        <f t="shared" si="431"/>
        <v>0</v>
      </c>
      <c r="IZ100" s="85">
        <f t="shared" si="429"/>
        <v>51406</v>
      </c>
      <c r="JA100" s="85">
        <f t="shared" si="429"/>
        <v>0</v>
      </c>
      <c r="JB100" s="85">
        <f t="shared" si="429"/>
        <v>0</v>
      </c>
      <c r="JC100" s="85">
        <f t="shared" si="429"/>
        <v>0</v>
      </c>
      <c r="JD100" s="85">
        <f t="shared" si="429"/>
        <v>0</v>
      </c>
      <c r="JE100" s="85">
        <f t="shared" si="429"/>
        <v>0</v>
      </c>
      <c r="JF100" s="85">
        <f t="shared" si="429"/>
        <v>0</v>
      </c>
      <c r="JG100" s="85">
        <f t="shared" si="429"/>
        <v>0</v>
      </c>
      <c r="JH100" s="85">
        <f t="shared" si="429"/>
        <v>0</v>
      </c>
      <c r="JI100" s="85">
        <f t="shared" si="429"/>
        <v>0</v>
      </c>
      <c r="JJ100" s="85">
        <f t="shared" si="429"/>
        <v>38840</v>
      </c>
      <c r="JK100" s="85">
        <f t="shared" si="429"/>
        <v>23799</v>
      </c>
      <c r="JL100" s="85">
        <f t="shared" si="429"/>
        <v>32985</v>
      </c>
      <c r="JM100" s="85">
        <f t="shared" si="429"/>
        <v>0</v>
      </c>
      <c r="JN100" s="85">
        <f t="shared" si="429"/>
        <v>0</v>
      </c>
      <c r="JO100" s="85">
        <f t="shared" si="429"/>
        <v>0</v>
      </c>
      <c r="JP100" s="85">
        <f t="shared" si="429"/>
        <v>0</v>
      </c>
      <c r="JQ100" s="85">
        <f t="shared" si="429"/>
        <v>0</v>
      </c>
      <c r="JR100" s="85">
        <f t="shared" si="429"/>
        <v>0</v>
      </c>
      <c r="JS100" s="85">
        <f t="shared" si="429"/>
        <v>0</v>
      </c>
      <c r="JT100" s="85">
        <f t="shared" si="429"/>
        <v>0</v>
      </c>
      <c r="JU100" s="85">
        <f t="shared" si="429"/>
        <v>0</v>
      </c>
      <c r="JV100" s="85">
        <f t="shared" si="429"/>
        <v>0</v>
      </c>
      <c r="JW100" s="85">
        <f t="shared" si="429"/>
        <v>101933</v>
      </c>
      <c r="JX100" s="85">
        <f t="shared" si="429"/>
        <v>0</v>
      </c>
      <c r="JY100" s="85">
        <f t="shared" si="429"/>
        <v>25889</v>
      </c>
      <c r="JZ100" s="85">
        <f t="shared" si="429"/>
        <v>15803</v>
      </c>
      <c r="KA100" s="85">
        <f t="shared" si="429"/>
        <v>91138</v>
      </c>
      <c r="KB100" s="85">
        <f t="shared" si="429"/>
        <v>111950</v>
      </c>
      <c r="KC100" s="85">
        <f t="shared" si="429"/>
        <v>0</v>
      </c>
      <c r="KD100" s="85">
        <f t="shared" si="429"/>
        <v>147744</v>
      </c>
      <c r="KE100" s="85">
        <f t="shared" si="429"/>
        <v>0</v>
      </c>
      <c r="KF100" s="85">
        <f t="shared" si="429"/>
        <v>0</v>
      </c>
      <c r="KG100" s="85">
        <f t="shared" si="429"/>
        <v>230225</v>
      </c>
      <c r="KH100" s="85">
        <f t="shared" si="429"/>
        <v>0</v>
      </c>
      <c r="KI100" s="85">
        <f t="shared" si="429"/>
        <v>0</v>
      </c>
      <c r="KJ100" s="85">
        <f t="shared" si="429"/>
        <v>6884861</v>
      </c>
      <c r="KK100" s="85">
        <f t="shared" si="429"/>
        <v>2418281</v>
      </c>
      <c r="KL100" s="85">
        <f t="shared" si="429"/>
        <v>320640</v>
      </c>
      <c r="KM100" s="85">
        <f t="shared" si="429"/>
        <v>2330306</v>
      </c>
      <c r="KN100" s="85">
        <f t="shared" si="429"/>
        <v>27214</v>
      </c>
      <c r="KO100" s="85">
        <f t="shared" si="429"/>
        <v>126627</v>
      </c>
      <c r="KP100" s="85">
        <f t="shared" si="429"/>
        <v>721193</v>
      </c>
      <c r="KQ100" s="85">
        <f t="shared" si="429"/>
        <v>0</v>
      </c>
      <c r="KR100" s="85">
        <f t="shared" si="429"/>
        <v>121328</v>
      </c>
      <c r="KS100" s="85">
        <f t="shared" si="429"/>
        <v>96787</v>
      </c>
      <c r="KT100" s="85">
        <f t="shared" si="429"/>
        <v>300163</v>
      </c>
      <c r="KU100" s="85">
        <f t="shared" si="429"/>
        <v>242142</v>
      </c>
      <c r="KV100" s="85">
        <f t="shared" si="429"/>
        <v>56568</v>
      </c>
      <c r="KW100" s="85">
        <f t="shared" si="429"/>
        <v>123614</v>
      </c>
      <c r="KX100" s="85">
        <f t="shared" si="429"/>
        <v>2776341</v>
      </c>
      <c r="KY100" s="85">
        <f t="shared" si="429"/>
        <v>1634929</v>
      </c>
      <c r="KZ100" s="85">
        <f t="shared" si="429"/>
        <v>494196</v>
      </c>
      <c r="LA100" s="85">
        <f t="shared" si="429"/>
        <v>152118</v>
      </c>
      <c r="LB100" s="85">
        <f t="shared" si="429"/>
        <v>309670</v>
      </c>
      <c r="LC100" s="85">
        <f t="shared" si="429"/>
        <v>81057</v>
      </c>
      <c r="LD100" s="85">
        <f t="shared" si="429"/>
        <v>26263</v>
      </c>
      <c r="LE100" s="85">
        <f t="shared" si="429"/>
        <v>0</v>
      </c>
      <c r="LF100" s="85">
        <f t="shared" si="429"/>
        <v>10310</v>
      </c>
      <c r="LG100" s="85">
        <f t="shared" si="429"/>
        <v>63743</v>
      </c>
      <c r="LH100" s="85">
        <f t="shared" si="429"/>
        <v>4055</v>
      </c>
      <c r="LI100" s="85">
        <f t="shared" si="429"/>
        <v>0</v>
      </c>
      <c r="LJ100" s="85">
        <f t="shared" si="429"/>
        <v>4053093</v>
      </c>
      <c r="LK100" s="85">
        <f t="shared" si="423"/>
        <v>4240</v>
      </c>
      <c r="LL100" s="85">
        <f t="shared" si="424"/>
        <v>176964</v>
      </c>
      <c r="LM100" s="85">
        <f t="shared" si="424"/>
        <v>317218</v>
      </c>
      <c r="LN100" s="85">
        <f t="shared" si="424"/>
        <v>0</v>
      </c>
      <c r="LO100" s="85">
        <f t="shared" si="424"/>
        <v>3554671</v>
      </c>
    </row>
    <row r="101" spans="1:327" x14ac:dyDescent="0.2">
      <c r="A101" s="85" t="s">
        <v>34</v>
      </c>
      <c r="B101" s="85">
        <f t="shared" si="425"/>
        <v>28885457</v>
      </c>
      <c r="C101" s="85">
        <f t="shared" si="426"/>
        <v>13591540</v>
      </c>
      <c r="D101" s="85">
        <f t="shared" si="433"/>
        <v>6248284</v>
      </c>
      <c r="E101" s="85">
        <f t="shared" si="433"/>
        <v>601873</v>
      </c>
      <c r="F101" s="85">
        <f t="shared" si="433"/>
        <v>1786853</v>
      </c>
      <c r="G101" s="85">
        <f t="shared" si="433"/>
        <v>1414868</v>
      </c>
      <c r="H101" s="85">
        <f t="shared" si="433"/>
        <v>2141792</v>
      </c>
      <c r="I101" s="85">
        <f t="shared" si="433"/>
        <v>302899</v>
      </c>
      <c r="J101" s="85">
        <f t="shared" si="433"/>
        <v>7343252</v>
      </c>
      <c r="K101" s="85">
        <f t="shared" si="433"/>
        <v>99013</v>
      </c>
      <c r="L101" s="85">
        <f t="shared" si="433"/>
        <v>699309</v>
      </c>
      <c r="M101" s="85">
        <f t="shared" si="433"/>
        <v>2433698</v>
      </c>
      <c r="N101" s="85">
        <f t="shared" si="433"/>
        <v>4050900</v>
      </c>
      <c r="O101" s="85">
        <f t="shared" si="433"/>
        <v>60330</v>
      </c>
      <c r="P101" s="85">
        <f t="shared" si="433"/>
        <v>2347124</v>
      </c>
      <c r="Q101" s="85">
        <f t="shared" si="433"/>
        <v>25656</v>
      </c>
      <c r="R101" s="85">
        <f t="shared" si="433"/>
        <v>771235</v>
      </c>
      <c r="S101" s="85">
        <f t="shared" si="433"/>
        <v>752280</v>
      </c>
      <c r="T101" s="85">
        <f t="shared" si="433"/>
        <v>797953</v>
      </c>
      <c r="U101" s="85">
        <f t="shared" si="433"/>
        <v>0</v>
      </c>
      <c r="V101" s="85">
        <f t="shared" si="433"/>
        <v>2886853</v>
      </c>
      <c r="W101" s="85">
        <f t="shared" si="433"/>
        <v>40679</v>
      </c>
      <c r="X101" s="85">
        <f t="shared" si="433"/>
        <v>4093</v>
      </c>
      <c r="Y101" s="85">
        <f t="shared" si="433"/>
        <v>83963</v>
      </c>
      <c r="Z101" s="85">
        <f t="shared" si="433"/>
        <v>0</v>
      </c>
      <c r="AA101" s="85">
        <f t="shared" si="433"/>
        <v>0</v>
      </c>
      <c r="AB101" s="85">
        <f t="shared" si="433"/>
        <v>0</v>
      </c>
      <c r="AC101" s="85">
        <f t="shared" si="433"/>
        <v>0</v>
      </c>
      <c r="AD101" s="85">
        <f t="shared" si="433"/>
        <v>0</v>
      </c>
      <c r="AE101" s="85">
        <f t="shared" si="433"/>
        <v>0</v>
      </c>
      <c r="AF101" s="85">
        <f t="shared" si="433"/>
        <v>0</v>
      </c>
      <c r="AG101" s="85">
        <f t="shared" si="433"/>
        <v>0</v>
      </c>
      <c r="AH101" s="85">
        <f t="shared" si="433"/>
        <v>0</v>
      </c>
      <c r="AI101" s="85">
        <f t="shared" si="433"/>
        <v>0</v>
      </c>
      <c r="AJ101" s="85">
        <f t="shared" si="433"/>
        <v>34068</v>
      </c>
      <c r="AK101" s="85">
        <f t="shared" si="433"/>
        <v>0</v>
      </c>
      <c r="AL101" s="85">
        <f t="shared" si="433"/>
        <v>0</v>
      </c>
      <c r="AM101" s="85">
        <f t="shared" si="433"/>
        <v>0</v>
      </c>
      <c r="AN101" s="85">
        <f t="shared" si="433"/>
        <v>0</v>
      </c>
      <c r="AO101" s="85">
        <f t="shared" si="433"/>
        <v>0</v>
      </c>
      <c r="AP101" s="85">
        <f t="shared" si="433"/>
        <v>0</v>
      </c>
      <c r="AQ101" s="85">
        <f t="shared" si="433"/>
        <v>0</v>
      </c>
      <c r="AR101" s="85">
        <f t="shared" si="433"/>
        <v>0</v>
      </c>
      <c r="AS101" s="85">
        <f t="shared" si="433"/>
        <v>0</v>
      </c>
      <c r="AT101" s="85">
        <f t="shared" si="433"/>
        <v>0</v>
      </c>
      <c r="AU101" s="85">
        <f t="shared" si="433"/>
        <v>0</v>
      </c>
      <c r="AV101" s="85">
        <f t="shared" si="433"/>
        <v>0</v>
      </c>
      <c r="AW101" s="85">
        <f t="shared" si="433"/>
        <v>10364</v>
      </c>
      <c r="AX101" s="85">
        <f t="shared" si="433"/>
        <v>0</v>
      </c>
      <c r="AY101" s="85">
        <f t="shared" si="433"/>
        <v>0</v>
      </c>
      <c r="AZ101" s="85">
        <f t="shared" si="433"/>
        <v>0</v>
      </c>
      <c r="BA101" s="85">
        <f t="shared" si="433"/>
        <v>0</v>
      </c>
      <c r="BB101" s="85">
        <f t="shared" si="433"/>
        <v>0</v>
      </c>
      <c r="BC101" s="85">
        <f t="shared" si="433"/>
        <v>0</v>
      </c>
      <c r="BD101" s="85">
        <f t="shared" si="433"/>
        <v>0</v>
      </c>
      <c r="BE101" s="85">
        <f t="shared" si="433"/>
        <v>0</v>
      </c>
      <c r="BF101" s="85">
        <f t="shared" si="433"/>
        <v>0</v>
      </c>
      <c r="BG101" s="85">
        <f t="shared" si="433"/>
        <v>0</v>
      </c>
      <c r="BH101" s="85">
        <f t="shared" si="433"/>
        <v>0</v>
      </c>
      <c r="BI101" s="85">
        <f t="shared" si="433"/>
        <v>0</v>
      </c>
      <c r="BJ101" s="85">
        <f t="shared" si="433"/>
        <v>0</v>
      </c>
      <c r="BK101" s="85">
        <f t="shared" si="433"/>
        <v>0</v>
      </c>
      <c r="BL101" s="85">
        <f t="shared" si="433"/>
        <v>0</v>
      </c>
      <c r="BM101" s="85">
        <f t="shared" si="433"/>
        <v>0</v>
      </c>
      <c r="BN101" s="85">
        <f t="shared" si="433"/>
        <v>0</v>
      </c>
      <c r="BO101" s="85">
        <f t="shared" si="433"/>
        <v>82249</v>
      </c>
      <c r="BP101" s="85">
        <f t="shared" si="432"/>
        <v>0</v>
      </c>
      <c r="BQ101" s="85">
        <f t="shared" si="432"/>
        <v>0</v>
      </c>
      <c r="BR101" s="85">
        <f t="shared" si="432"/>
        <v>0</v>
      </c>
      <c r="BS101" s="85">
        <f t="shared" si="432"/>
        <v>0</v>
      </c>
      <c r="BT101" s="85">
        <f t="shared" si="432"/>
        <v>0</v>
      </c>
      <c r="BU101" s="85">
        <f t="shared" si="432"/>
        <v>0</v>
      </c>
      <c r="BV101" s="85">
        <f t="shared" si="432"/>
        <v>0</v>
      </c>
      <c r="BW101" s="85">
        <f t="shared" si="432"/>
        <v>10364</v>
      </c>
      <c r="BX101" s="85">
        <f t="shared" si="432"/>
        <v>0</v>
      </c>
      <c r="BY101" s="85">
        <f t="shared" si="432"/>
        <v>0</v>
      </c>
      <c r="BZ101" s="85">
        <f t="shared" si="432"/>
        <v>0</v>
      </c>
      <c r="CA101" s="85">
        <f t="shared" si="432"/>
        <v>0</v>
      </c>
      <c r="CB101" s="85">
        <f t="shared" si="432"/>
        <v>0</v>
      </c>
      <c r="CC101" s="85">
        <f t="shared" si="432"/>
        <v>0</v>
      </c>
      <c r="CD101" s="85">
        <f t="shared" si="432"/>
        <v>0</v>
      </c>
      <c r="CE101" s="85">
        <f t="shared" si="432"/>
        <v>0</v>
      </c>
      <c r="CF101" s="85">
        <f t="shared" si="432"/>
        <v>0</v>
      </c>
      <c r="CG101" s="85">
        <f t="shared" si="432"/>
        <v>0</v>
      </c>
      <c r="CH101" s="85">
        <f t="shared" si="432"/>
        <v>0</v>
      </c>
      <c r="CI101" s="85">
        <f t="shared" si="432"/>
        <v>0</v>
      </c>
      <c r="CJ101" s="85">
        <f t="shared" si="432"/>
        <v>4937</v>
      </c>
      <c r="CK101" s="85">
        <f t="shared" si="432"/>
        <v>0</v>
      </c>
      <c r="CL101" s="85">
        <f t="shared" si="432"/>
        <v>0</v>
      </c>
      <c r="CM101" s="85">
        <f t="shared" si="432"/>
        <v>0</v>
      </c>
      <c r="CN101" s="85">
        <f t="shared" si="432"/>
        <v>0</v>
      </c>
      <c r="CO101" s="85">
        <f t="shared" si="432"/>
        <v>0</v>
      </c>
      <c r="CP101" s="85">
        <f t="shared" si="432"/>
        <v>0</v>
      </c>
      <c r="CQ101" s="85">
        <f t="shared" si="432"/>
        <v>0</v>
      </c>
      <c r="CR101" s="85">
        <f t="shared" si="432"/>
        <v>0</v>
      </c>
      <c r="CS101" s="85">
        <f t="shared" si="432"/>
        <v>0</v>
      </c>
      <c r="CT101" s="85">
        <f t="shared" si="432"/>
        <v>0</v>
      </c>
      <c r="CU101" s="85">
        <f t="shared" si="432"/>
        <v>0</v>
      </c>
      <c r="CV101" s="85">
        <f t="shared" si="432"/>
        <v>0</v>
      </c>
      <c r="CW101" s="85">
        <f t="shared" si="432"/>
        <v>0</v>
      </c>
      <c r="CX101" s="85">
        <f t="shared" si="432"/>
        <v>0</v>
      </c>
      <c r="CY101" s="85">
        <f t="shared" si="432"/>
        <v>0</v>
      </c>
      <c r="CZ101" s="85">
        <f t="shared" si="432"/>
        <v>0</v>
      </c>
      <c r="DA101" s="85">
        <f t="shared" si="432"/>
        <v>0</v>
      </c>
      <c r="DB101" s="85">
        <f t="shared" si="432"/>
        <v>0</v>
      </c>
      <c r="DC101" s="85">
        <f t="shared" si="432"/>
        <v>0</v>
      </c>
      <c r="DD101" s="85">
        <f t="shared" si="432"/>
        <v>0</v>
      </c>
      <c r="DE101" s="85">
        <f t="shared" si="432"/>
        <v>0</v>
      </c>
      <c r="DF101" s="85">
        <f t="shared" si="432"/>
        <v>0</v>
      </c>
      <c r="DG101" s="85">
        <f t="shared" si="432"/>
        <v>0</v>
      </c>
      <c r="DH101" s="85">
        <f t="shared" si="432"/>
        <v>0</v>
      </c>
      <c r="DI101" s="85">
        <f t="shared" si="432"/>
        <v>0</v>
      </c>
      <c r="DJ101" s="85">
        <f t="shared" si="432"/>
        <v>4084</v>
      </c>
      <c r="DK101" s="85">
        <f t="shared" si="432"/>
        <v>0</v>
      </c>
      <c r="DL101" s="85">
        <f t="shared" si="432"/>
        <v>0</v>
      </c>
      <c r="DM101" s="85">
        <f t="shared" si="432"/>
        <v>0</v>
      </c>
      <c r="DN101" s="85">
        <f t="shared" si="432"/>
        <v>0</v>
      </c>
      <c r="DO101" s="85">
        <f t="shared" si="432"/>
        <v>0</v>
      </c>
      <c r="DP101" s="85">
        <f t="shared" si="432"/>
        <v>0</v>
      </c>
      <c r="DQ101" s="85">
        <f t="shared" si="432"/>
        <v>0</v>
      </c>
      <c r="DR101" s="85">
        <f t="shared" si="432"/>
        <v>0</v>
      </c>
      <c r="DS101" s="85">
        <f t="shared" si="432"/>
        <v>0</v>
      </c>
      <c r="DT101" s="85">
        <f t="shared" si="432"/>
        <v>0</v>
      </c>
      <c r="DU101" s="85">
        <f t="shared" si="432"/>
        <v>0</v>
      </c>
      <c r="DV101" s="85">
        <f t="shared" si="432"/>
        <v>0</v>
      </c>
      <c r="DW101" s="85">
        <f t="shared" si="432"/>
        <v>43909</v>
      </c>
      <c r="DX101" s="85">
        <f t="shared" si="432"/>
        <v>13899</v>
      </c>
      <c r="DY101" s="85">
        <f t="shared" si="432"/>
        <v>41821</v>
      </c>
      <c r="DZ101" s="85">
        <f t="shared" si="432"/>
        <v>0</v>
      </c>
      <c r="EA101" s="85">
        <f t="shared" si="430"/>
        <v>0</v>
      </c>
      <c r="EB101" s="85">
        <f t="shared" si="428"/>
        <v>0</v>
      </c>
      <c r="EC101" s="85">
        <f t="shared" si="428"/>
        <v>97290</v>
      </c>
      <c r="ED101" s="85">
        <f t="shared" ref="ED101:GO104" si="434">ED52</f>
        <v>0</v>
      </c>
      <c r="EE101" s="85">
        <f t="shared" si="434"/>
        <v>517878</v>
      </c>
      <c r="EF101" s="85">
        <f t="shared" si="434"/>
        <v>105667</v>
      </c>
      <c r="EG101" s="85">
        <f t="shared" si="434"/>
        <v>0</v>
      </c>
      <c r="EH101" s="85">
        <f t="shared" si="434"/>
        <v>0</v>
      </c>
      <c r="EI101" s="85">
        <f t="shared" si="434"/>
        <v>0</v>
      </c>
      <c r="EJ101" s="85">
        <f t="shared" si="434"/>
        <v>19936</v>
      </c>
      <c r="EK101" s="85">
        <f t="shared" si="434"/>
        <v>23799</v>
      </c>
      <c r="EL101" s="85">
        <f t="shared" si="434"/>
        <v>0</v>
      </c>
      <c r="EM101" s="85">
        <f t="shared" si="434"/>
        <v>0</v>
      </c>
      <c r="EN101" s="85">
        <f t="shared" si="434"/>
        <v>0</v>
      </c>
      <c r="EO101" s="85">
        <f t="shared" si="434"/>
        <v>0</v>
      </c>
      <c r="EP101" s="85">
        <f t="shared" si="434"/>
        <v>0</v>
      </c>
      <c r="EQ101" s="85">
        <f t="shared" si="434"/>
        <v>0</v>
      </c>
      <c r="ER101" s="85">
        <f t="shared" si="434"/>
        <v>0</v>
      </c>
      <c r="ES101" s="85">
        <f t="shared" si="434"/>
        <v>0</v>
      </c>
      <c r="ET101" s="85">
        <f t="shared" si="434"/>
        <v>0</v>
      </c>
      <c r="EU101" s="85">
        <f t="shared" si="434"/>
        <v>0</v>
      </c>
      <c r="EV101" s="85">
        <f t="shared" si="434"/>
        <v>0</v>
      </c>
      <c r="EW101" s="85">
        <f t="shared" si="434"/>
        <v>0</v>
      </c>
      <c r="EX101" s="85">
        <f t="shared" si="434"/>
        <v>0</v>
      </c>
      <c r="EY101" s="85">
        <f t="shared" si="434"/>
        <v>16992</v>
      </c>
      <c r="EZ101" s="85">
        <f t="shared" si="434"/>
        <v>0</v>
      </c>
      <c r="FA101" s="85">
        <f t="shared" si="434"/>
        <v>0</v>
      </c>
      <c r="FB101" s="85">
        <f t="shared" si="434"/>
        <v>0</v>
      </c>
      <c r="FC101" s="85">
        <f t="shared" si="434"/>
        <v>0</v>
      </c>
      <c r="FD101" s="85">
        <f t="shared" si="434"/>
        <v>0</v>
      </c>
      <c r="FE101" s="85">
        <f t="shared" si="434"/>
        <v>0</v>
      </c>
      <c r="FF101" s="85">
        <f t="shared" si="434"/>
        <v>0</v>
      </c>
      <c r="FG101" s="85">
        <f t="shared" si="434"/>
        <v>0</v>
      </c>
      <c r="FH101" s="85">
        <f t="shared" si="434"/>
        <v>0</v>
      </c>
      <c r="FI101" s="85">
        <f t="shared" si="434"/>
        <v>0</v>
      </c>
      <c r="FJ101" s="85">
        <f t="shared" si="434"/>
        <v>35936</v>
      </c>
      <c r="FK101" s="85">
        <f t="shared" si="434"/>
        <v>0</v>
      </c>
      <c r="FL101" s="85">
        <f t="shared" si="434"/>
        <v>0</v>
      </c>
      <c r="FM101" s="85">
        <f t="shared" si="434"/>
        <v>0</v>
      </c>
      <c r="FN101" s="85">
        <f t="shared" si="434"/>
        <v>0</v>
      </c>
      <c r="FO101" s="85">
        <f t="shared" si="434"/>
        <v>0</v>
      </c>
      <c r="FP101" s="85">
        <f t="shared" si="434"/>
        <v>0</v>
      </c>
      <c r="FQ101" s="85">
        <f t="shared" si="434"/>
        <v>0</v>
      </c>
      <c r="FR101" s="85">
        <f t="shared" si="434"/>
        <v>0</v>
      </c>
      <c r="FS101" s="85">
        <f t="shared" si="434"/>
        <v>0</v>
      </c>
      <c r="FT101" s="85">
        <f t="shared" si="434"/>
        <v>0</v>
      </c>
      <c r="FU101" s="85">
        <f t="shared" si="434"/>
        <v>0</v>
      </c>
      <c r="FV101" s="85">
        <f t="shared" si="434"/>
        <v>0</v>
      </c>
      <c r="FW101" s="85">
        <f t="shared" si="434"/>
        <v>21562</v>
      </c>
      <c r="FX101" s="85">
        <f t="shared" si="434"/>
        <v>0</v>
      </c>
      <c r="FY101" s="85">
        <f t="shared" si="434"/>
        <v>47693</v>
      </c>
      <c r="FZ101" s="85">
        <f t="shared" si="434"/>
        <v>17135</v>
      </c>
      <c r="GA101" s="85">
        <f t="shared" si="434"/>
        <v>0</v>
      </c>
      <c r="GB101" s="85">
        <f t="shared" si="434"/>
        <v>0</v>
      </c>
      <c r="GC101" s="85">
        <f t="shared" si="434"/>
        <v>0</v>
      </c>
      <c r="GD101" s="85">
        <f t="shared" si="434"/>
        <v>0</v>
      </c>
      <c r="GE101" s="85">
        <f t="shared" si="434"/>
        <v>0</v>
      </c>
      <c r="GF101" s="85">
        <f t="shared" si="434"/>
        <v>0</v>
      </c>
      <c r="GG101" s="85">
        <f t="shared" si="434"/>
        <v>0</v>
      </c>
      <c r="GH101" s="85">
        <f t="shared" si="434"/>
        <v>0</v>
      </c>
      <c r="GI101" s="85">
        <f t="shared" si="434"/>
        <v>0</v>
      </c>
      <c r="GJ101" s="85">
        <f t="shared" si="434"/>
        <v>0</v>
      </c>
      <c r="GK101" s="85">
        <f t="shared" si="434"/>
        <v>0</v>
      </c>
      <c r="GL101" s="85">
        <f t="shared" si="434"/>
        <v>0</v>
      </c>
      <c r="GM101" s="85">
        <f t="shared" si="434"/>
        <v>0</v>
      </c>
      <c r="GN101" s="85">
        <f t="shared" si="434"/>
        <v>0</v>
      </c>
      <c r="GO101" s="85">
        <f t="shared" si="434"/>
        <v>0</v>
      </c>
      <c r="GP101" s="85">
        <f t="shared" si="431"/>
        <v>0</v>
      </c>
      <c r="GQ101" s="85">
        <f t="shared" si="431"/>
        <v>0</v>
      </c>
      <c r="GR101" s="85">
        <f t="shared" si="431"/>
        <v>0</v>
      </c>
      <c r="GS101" s="85">
        <f t="shared" si="431"/>
        <v>0</v>
      </c>
      <c r="GT101" s="85">
        <f t="shared" si="431"/>
        <v>0</v>
      </c>
      <c r="GU101" s="85">
        <f t="shared" si="431"/>
        <v>0</v>
      </c>
      <c r="GV101" s="85">
        <f t="shared" si="431"/>
        <v>0</v>
      </c>
      <c r="GW101" s="85">
        <f t="shared" si="431"/>
        <v>7425</v>
      </c>
      <c r="GX101" s="85">
        <f t="shared" si="431"/>
        <v>0</v>
      </c>
      <c r="GY101" s="85">
        <f t="shared" si="431"/>
        <v>0</v>
      </c>
      <c r="GZ101" s="85">
        <f t="shared" si="431"/>
        <v>0</v>
      </c>
      <c r="HA101" s="85">
        <f t="shared" si="431"/>
        <v>0</v>
      </c>
      <c r="HB101" s="85">
        <f t="shared" si="431"/>
        <v>0</v>
      </c>
      <c r="HC101" s="85">
        <f t="shared" si="431"/>
        <v>0</v>
      </c>
      <c r="HD101" s="85">
        <f t="shared" si="431"/>
        <v>0</v>
      </c>
      <c r="HE101" s="85">
        <f t="shared" si="431"/>
        <v>0</v>
      </c>
      <c r="HF101" s="85">
        <f t="shared" si="431"/>
        <v>0</v>
      </c>
      <c r="HG101" s="85">
        <f t="shared" si="431"/>
        <v>0</v>
      </c>
      <c r="HH101" s="85">
        <f t="shared" si="431"/>
        <v>0</v>
      </c>
      <c r="HI101" s="85">
        <f t="shared" si="431"/>
        <v>0</v>
      </c>
      <c r="HJ101" s="85">
        <f t="shared" si="431"/>
        <v>53928</v>
      </c>
      <c r="HK101" s="85">
        <f t="shared" si="431"/>
        <v>0</v>
      </c>
      <c r="HL101" s="85">
        <f t="shared" si="431"/>
        <v>0</v>
      </c>
      <c r="HM101" s="85">
        <f t="shared" si="431"/>
        <v>0</v>
      </c>
      <c r="HN101" s="85">
        <f t="shared" si="431"/>
        <v>124511</v>
      </c>
      <c r="HO101" s="85">
        <f t="shared" si="431"/>
        <v>0</v>
      </c>
      <c r="HP101" s="85">
        <f t="shared" si="431"/>
        <v>0</v>
      </c>
      <c r="HQ101" s="85">
        <f t="shared" si="431"/>
        <v>0</v>
      </c>
      <c r="HR101" s="85">
        <f t="shared" si="431"/>
        <v>0</v>
      </c>
      <c r="HS101" s="85">
        <f t="shared" si="431"/>
        <v>0</v>
      </c>
      <c r="HT101" s="85">
        <f t="shared" si="431"/>
        <v>0</v>
      </c>
      <c r="HU101" s="85">
        <f t="shared" si="431"/>
        <v>0</v>
      </c>
      <c r="HV101" s="85">
        <f t="shared" si="431"/>
        <v>0</v>
      </c>
      <c r="HW101" s="85">
        <f t="shared" si="431"/>
        <v>14137</v>
      </c>
      <c r="HX101" s="85">
        <f t="shared" si="431"/>
        <v>8377</v>
      </c>
      <c r="HY101" s="85">
        <f t="shared" si="431"/>
        <v>0</v>
      </c>
      <c r="HZ101" s="85">
        <f t="shared" si="431"/>
        <v>0</v>
      </c>
      <c r="IA101" s="85">
        <f t="shared" si="431"/>
        <v>0</v>
      </c>
      <c r="IB101" s="85">
        <f t="shared" si="431"/>
        <v>0</v>
      </c>
      <c r="IC101" s="85">
        <f t="shared" si="431"/>
        <v>0</v>
      </c>
      <c r="ID101" s="85">
        <f t="shared" si="431"/>
        <v>0</v>
      </c>
      <c r="IE101" s="85">
        <f t="shared" si="431"/>
        <v>0</v>
      </c>
      <c r="IF101" s="85">
        <f t="shared" si="431"/>
        <v>0</v>
      </c>
      <c r="IG101" s="85">
        <f t="shared" si="431"/>
        <v>0</v>
      </c>
      <c r="IH101" s="85">
        <f t="shared" si="431"/>
        <v>0</v>
      </c>
      <c r="II101" s="85">
        <f t="shared" si="431"/>
        <v>0</v>
      </c>
      <c r="IJ101" s="85">
        <f t="shared" si="431"/>
        <v>0</v>
      </c>
      <c r="IK101" s="85">
        <f t="shared" si="431"/>
        <v>0</v>
      </c>
      <c r="IL101" s="85">
        <f t="shared" si="431"/>
        <v>0</v>
      </c>
      <c r="IM101" s="85">
        <f t="shared" si="431"/>
        <v>0</v>
      </c>
      <c r="IN101" s="85">
        <f t="shared" si="431"/>
        <v>0</v>
      </c>
      <c r="IO101" s="85">
        <f t="shared" si="431"/>
        <v>0</v>
      </c>
      <c r="IP101" s="85">
        <f t="shared" si="431"/>
        <v>0</v>
      </c>
      <c r="IQ101" s="85">
        <f t="shared" si="431"/>
        <v>0</v>
      </c>
      <c r="IR101" s="85">
        <f t="shared" si="431"/>
        <v>0</v>
      </c>
      <c r="IS101" s="85">
        <f t="shared" si="431"/>
        <v>0</v>
      </c>
      <c r="IT101" s="85">
        <f t="shared" si="431"/>
        <v>0</v>
      </c>
      <c r="IU101" s="85">
        <f t="shared" si="431"/>
        <v>0</v>
      </c>
      <c r="IV101" s="85">
        <f t="shared" si="431"/>
        <v>0</v>
      </c>
      <c r="IW101" s="85">
        <f t="shared" si="431"/>
        <v>41315</v>
      </c>
      <c r="IX101" s="85">
        <f t="shared" si="431"/>
        <v>0</v>
      </c>
      <c r="IY101" s="85">
        <f t="shared" si="431"/>
        <v>0</v>
      </c>
      <c r="IZ101" s="85">
        <f t="shared" si="429"/>
        <v>0</v>
      </c>
      <c r="JA101" s="85">
        <f t="shared" si="429"/>
        <v>0</v>
      </c>
      <c r="JB101" s="85">
        <f t="shared" ref="JB101:LM105" si="435">JB52</f>
        <v>0</v>
      </c>
      <c r="JC101" s="85">
        <f t="shared" si="435"/>
        <v>0</v>
      </c>
      <c r="JD101" s="85">
        <f t="shared" si="435"/>
        <v>0</v>
      </c>
      <c r="JE101" s="85">
        <f t="shared" si="435"/>
        <v>0</v>
      </c>
      <c r="JF101" s="85">
        <f t="shared" si="435"/>
        <v>0</v>
      </c>
      <c r="JG101" s="85">
        <f t="shared" si="435"/>
        <v>0</v>
      </c>
      <c r="JH101" s="85">
        <f t="shared" si="435"/>
        <v>0</v>
      </c>
      <c r="JI101" s="85">
        <f t="shared" si="435"/>
        <v>0</v>
      </c>
      <c r="JJ101" s="85">
        <f t="shared" si="435"/>
        <v>11947</v>
      </c>
      <c r="JK101" s="85">
        <f t="shared" si="435"/>
        <v>0</v>
      </c>
      <c r="JL101" s="85">
        <f t="shared" si="435"/>
        <v>0</v>
      </c>
      <c r="JM101" s="85">
        <f t="shared" si="435"/>
        <v>0</v>
      </c>
      <c r="JN101" s="85">
        <f t="shared" si="435"/>
        <v>0</v>
      </c>
      <c r="JO101" s="85">
        <f t="shared" si="435"/>
        <v>0</v>
      </c>
      <c r="JP101" s="85">
        <f t="shared" si="435"/>
        <v>0</v>
      </c>
      <c r="JQ101" s="85">
        <f t="shared" si="435"/>
        <v>0</v>
      </c>
      <c r="JR101" s="85">
        <f t="shared" si="435"/>
        <v>0</v>
      </c>
      <c r="JS101" s="85">
        <f t="shared" si="435"/>
        <v>0</v>
      </c>
      <c r="JT101" s="85">
        <f t="shared" si="435"/>
        <v>0</v>
      </c>
      <c r="JU101" s="85">
        <f t="shared" si="435"/>
        <v>0</v>
      </c>
      <c r="JV101" s="85">
        <f t="shared" si="435"/>
        <v>0</v>
      </c>
      <c r="JW101" s="85">
        <f t="shared" si="435"/>
        <v>222302</v>
      </c>
      <c r="JX101" s="85">
        <f t="shared" si="435"/>
        <v>57022</v>
      </c>
      <c r="JY101" s="85">
        <f t="shared" si="435"/>
        <v>97671</v>
      </c>
      <c r="JZ101" s="85">
        <f t="shared" si="435"/>
        <v>0</v>
      </c>
      <c r="KA101" s="85">
        <f t="shared" si="435"/>
        <v>40220</v>
      </c>
      <c r="KB101" s="85">
        <f t="shared" si="435"/>
        <v>0</v>
      </c>
      <c r="KC101" s="85">
        <f t="shared" si="435"/>
        <v>0</v>
      </c>
      <c r="KD101" s="85">
        <f t="shared" si="435"/>
        <v>0</v>
      </c>
      <c r="KE101" s="85">
        <f t="shared" si="435"/>
        <v>30939</v>
      </c>
      <c r="KF101" s="85">
        <f t="shared" si="435"/>
        <v>35847</v>
      </c>
      <c r="KG101" s="85">
        <f t="shared" si="435"/>
        <v>455805</v>
      </c>
      <c r="KH101" s="85">
        <f t="shared" si="435"/>
        <v>0</v>
      </c>
      <c r="KI101" s="85">
        <f t="shared" si="435"/>
        <v>407086</v>
      </c>
      <c r="KJ101" s="85">
        <f t="shared" si="435"/>
        <v>4475238</v>
      </c>
      <c r="KK101" s="85">
        <f t="shared" si="435"/>
        <v>1457897</v>
      </c>
      <c r="KL101" s="85">
        <f t="shared" si="435"/>
        <v>445868</v>
      </c>
      <c r="KM101" s="85">
        <f t="shared" si="435"/>
        <v>565304</v>
      </c>
      <c r="KN101" s="85">
        <f t="shared" si="435"/>
        <v>155000</v>
      </c>
      <c r="KO101" s="85">
        <f t="shared" si="435"/>
        <v>604995</v>
      </c>
      <c r="KP101" s="85">
        <f t="shared" si="435"/>
        <v>229726</v>
      </c>
      <c r="KQ101" s="85">
        <f t="shared" si="435"/>
        <v>0</v>
      </c>
      <c r="KR101" s="85">
        <f t="shared" si="435"/>
        <v>52308</v>
      </c>
      <c r="KS101" s="85">
        <f t="shared" si="435"/>
        <v>40278</v>
      </c>
      <c r="KT101" s="85">
        <f t="shared" si="435"/>
        <v>387370</v>
      </c>
      <c r="KU101" s="85">
        <f t="shared" si="435"/>
        <v>395523</v>
      </c>
      <c r="KV101" s="85">
        <f t="shared" si="435"/>
        <v>140969</v>
      </c>
      <c r="KW101" s="85">
        <f t="shared" si="435"/>
        <v>0</v>
      </c>
      <c r="KX101" s="85">
        <f t="shared" si="435"/>
        <v>3186320</v>
      </c>
      <c r="KY101" s="85">
        <f t="shared" si="435"/>
        <v>2082048</v>
      </c>
      <c r="KZ101" s="85">
        <f t="shared" si="435"/>
        <v>363544</v>
      </c>
      <c r="LA101" s="85">
        <f t="shared" si="435"/>
        <v>155172</v>
      </c>
      <c r="LB101" s="85">
        <f t="shared" si="435"/>
        <v>245124</v>
      </c>
      <c r="LC101" s="85">
        <f t="shared" si="435"/>
        <v>84906</v>
      </c>
      <c r="LD101" s="85">
        <f t="shared" si="435"/>
        <v>71498</v>
      </c>
      <c r="LE101" s="85">
        <f t="shared" si="435"/>
        <v>153228</v>
      </c>
      <c r="LF101" s="85">
        <f t="shared" si="435"/>
        <v>0</v>
      </c>
      <c r="LG101" s="85">
        <f t="shared" si="435"/>
        <v>30801</v>
      </c>
      <c r="LH101" s="85">
        <f t="shared" si="435"/>
        <v>0</v>
      </c>
      <c r="LI101" s="85">
        <f t="shared" si="435"/>
        <v>0</v>
      </c>
      <c r="LJ101" s="85">
        <f t="shared" si="435"/>
        <v>2398382</v>
      </c>
      <c r="LK101" s="85">
        <f t="shared" si="435"/>
        <v>5802</v>
      </c>
      <c r="LL101" s="85">
        <f t="shared" si="435"/>
        <v>198387</v>
      </c>
      <c r="LM101" s="85">
        <f t="shared" si="435"/>
        <v>331277</v>
      </c>
      <c r="LN101" s="85">
        <f t="shared" si="424"/>
        <v>6248</v>
      </c>
      <c r="LO101" s="85">
        <f t="shared" si="424"/>
        <v>1856668</v>
      </c>
    </row>
    <row r="102" spans="1:327" x14ac:dyDescent="0.2">
      <c r="A102" s="85" t="s">
        <v>35</v>
      </c>
      <c r="B102" s="85">
        <f t="shared" si="425"/>
        <v>23392622</v>
      </c>
      <c r="C102" s="85">
        <f t="shared" si="426"/>
        <v>8155301</v>
      </c>
      <c r="D102" s="85">
        <f t="shared" si="433"/>
        <v>5037536</v>
      </c>
      <c r="E102" s="85">
        <f t="shared" si="433"/>
        <v>1010973</v>
      </c>
      <c r="F102" s="85">
        <f t="shared" si="433"/>
        <v>1355866</v>
      </c>
      <c r="G102" s="85">
        <f t="shared" si="433"/>
        <v>1235543</v>
      </c>
      <c r="H102" s="85">
        <f t="shared" si="433"/>
        <v>1414184</v>
      </c>
      <c r="I102" s="85">
        <f t="shared" si="433"/>
        <v>20969</v>
      </c>
      <c r="J102" s="85">
        <f t="shared" si="433"/>
        <v>3117766</v>
      </c>
      <c r="K102" s="85">
        <f t="shared" si="433"/>
        <v>37356</v>
      </c>
      <c r="L102" s="85">
        <f t="shared" si="433"/>
        <v>258103</v>
      </c>
      <c r="M102" s="85">
        <f t="shared" si="433"/>
        <v>1291126</v>
      </c>
      <c r="N102" s="85">
        <f t="shared" si="433"/>
        <v>1519757</v>
      </c>
      <c r="O102" s="85">
        <f t="shared" si="433"/>
        <v>11424</v>
      </c>
      <c r="P102" s="85">
        <f t="shared" si="433"/>
        <v>2214766</v>
      </c>
      <c r="Q102" s="85">
        <f t="shared" si="433"/>
        <v>131361</v>
      </c>
      <c r="R102" s="85">
        <f t="shared" si="433"/>
        <v>641788</v>
      </c>
      <c r="S102" s="85">
        <f t="shared" si="433"/>
        <v>1273266</v>
      </c>
      <c r="T102" s="85">
        <f t="shared" si="433"/>
        <v>168351</v>
      </c>
      <c r="U102" s="85">
        <f t="shared" si="433"/>
        <v>0</v>
      </c>
      <c r="V102" s="85">
        <f t="shared" si="433"/>
        <v>2103250</v>
      </c>
      <c r="W102" s="85">
        <f t="shared" si="433"/>
        <v>97751</v>
      </c>
      <c r="X102" s="85">
        <f t="shared" si="433"/>
        <v>0</v>
      </c>
      <c r="Y102" s="85">
        <f t="shared" si="433"/>
        <v>0</v>
      </c>
      <c r="Z102" s="85">
        <f t="shared" si="433"/>
        <v>0</v>
      </c>
      <c r="AA102" s="85">
        <f t="shared" si="433"/>
        <v>0</v>
      </c>
      <c r="AB102" s="85">
        <f t="shared" si="433"/>
        <v>0</v>
      </c>
      <c r="AC102" s="85">
        <f t="shared" si="433"/>
        <v>0</v>
      </c>
      <c r="AD102" s="85">
        <f t="shared" si="433"/>
        <v>0</v>
      </c>
      <c r="AE102" s="85">
        <f t="shared" si="433"/>
        <v>0</v>
      </c>
      <c r="AF102" s="85">
        <f t="shared" si="433"/>
        <v>0</v>
      </c>
      <c r="AG102" s="85">
        <f t="shared" si="433"/>
        <v>0</v>
      </c>
      <c r="AH102" s="85">
        <f t="shared" si="433"/>
        <v>0</v>
      </c>
      <c r="AI102" s="85">
        <f t="shared" si="433"/>
        <v>0</v>
      </c>
      <c r="AJ102" s="85">
        <f t="shared" si="433"/>
        <v>39446</v>
      </c>
      <c r="AK102" s="85">
        <f t="shared" si="433"/>
        <v>0</v>
      </c>
      <c r="AL102" s="85">
        <f t="shared" si="433"/>
        <v>0</v>
      </c>
      <c r="AM102" s="85">
        <f t="shared" si="433"/>
        <v>0</v>
      </c>
      <c r="AN102" s="85">
        <f t="shared" si="433"/>
        <v>0</v>
      </c>
      <c r="AO102" s="85">
        <f t="shared" si="433"/>
        <v>0</v>
      </c>
      <c r="AP102" s="85">
        <f t="shared" si="433"/>
        <v>0</v>
      </c>
      <c r="AQ102" s="85">
        <f t="shared" si="433"/>
        <v>0</v>
      </c>
      <c r="AR102" s="85">
        <f t="shared" si="433"/>
        <v>0</v>
      </c>
      <c r="AS102" s="85">
        <f t="shared" si="433"/>
        <v>0</v>
      </c>
      <c r="AT102" s="85">
        <f t="shared" si="433"/>
        <v>0</v>
      </c>
      <c r="AU102" s="85">
        <f t="shared" si="433"/>
        <v>0</v>
      </c>
      <c r="AV102" s="85">
        <f t="shared" si="433"/>
        <v>0</v>
      </c>
      <c r="AW102" s="85">
        <f t="shared" si="433"/>
        <v>7030</v>
      </c>
      <c r="AX102" s="85">
        <f t="shared" si="433"/>
        <v>0</v>
      </c>
      <c r="AY102" s="85">
        <f t="shared" si="433"/>
        <v>0</v>
      </c>
      <c r="AZ102" s="85">
        <f t="shared" si="433"/>
        <v>54562</v>
      </c>
      <c r="BA102" s="85">
        <f t="shared" si="433"/>
        <v>56166</v>
      </c>
      <c r="BB102" s="85">
        <f t="shared" si="433"/>
        <v>27702</v>
      </c>
      <c r="BC102" s="85">
        <f t="shared" si="433"/>
        <v>0</v>
      </c>
      <c r="BD102" s="85">
        <f t="shared" si="433"/>
        <v>0</v>
      </c>
      <c r="BE102" s="85">
        <f t="shared" si="433"/>
        <v>37933</v>
      </c>
      <c r="BF102" s="85">
        <f t="shared" si="433"/>
        <v>0</v>
      </c>
      <c r="BG102" s="85">
        <f t="shared" si="433"/>
        <v>48740</v>
      </c>
      <c r="BH102" s="85">
        <f t="shared" si="433"/>
        <v>0</v>
      </c>
      <c r="BI102" s="85">
        <f t="shared" si="433"/>
        <v>0</v>
      </c>
      <c r="BJ102" s="85">
        <f t="shared" si="433"/>
        <v>0</v>
      </c>
      <c r="BK102" s="85">
        <f t="shared" si="433"/>
        <v>0</v>
      </c>
      <c r="BL102" s="85">
        <f t="shared" si="433"/>
        <v>0</v>
      </c>
      <c r="BM102" s="85">
        <f t="shared" si="433"/>
        <v>0</v>
      </c>
      <c r="BN102" s="85">
        <f t="shared" si="433"/>
        <v>16928</v>
      </c>
      <c r="BO102" s="85">
        <f t="shared" si="433"/>
        <v>0</v>
      </c>
      <c r="BP102" s="85">
        <f t="shared" si="432"/>
        <v>0</v>
      </c>
      <c r="BQ102" s="85">
        <f t="shared" si="432"/>
        <v>0</v>
      </c>
      <c r="BR102" s="85">
        <f t="shared" si="432"/>
        <v>0</v>
      </c>
      <c r="BS102" s="85">
        <f t="shared" si="432"/>
        <v>0</v>
      </c>
      <c r="BT102" s="85">
        <f t="shared" si="432"/>
        <v>0</v>
      </c>
      <c r="BU102" s="85">
        <f t="shared" si="432"/>
        <v>0</v>
      </c>
      <c r="BV102" s="85">
        <f t="shared" si="432"/>
        <v>0</v>
      </c>
      <c r="BW102" s="85">
        <f t="shared" si="432"/>
        <v>6435</v>
      </c>
      <c r="BX102" s="85">
        <f t="shared" si="432"/>
        <v>0</v>
      </c>
      <c r="BY102" s="85">
        <f t="shared" si="432"/>
        <v>0</v>
      </c>
      <c r="BZ102" s="85">
        <f t="shared" si="432"/>
        <v>0</v>
      </c>
      <c r="CA102" s="85">
        <f t="shared" si="432"/>
        <v>0</v>
      </c>
      <c r="CB102" s="85">
        <f t="shared" si="432"/>
        <v>0</v>
      </c>
      <c r="CC102" s="85">
        <f t="shared" si="432"/>
        <v>0</v>
      </c>
      <c r="CD102" s="85">
        <f t="shared" si="432"/>
        <v>0</v>
      </c>
      <c r="CE102" s="85">
        <f t="shared" si="432"/>
        <v>0</v>
      </c>
      <c r="CF102" s="85">
        <f t="shared" si="432"/>
        <v>0</v>
      </c>
      <c r="CG102" s="85">
        <f t="shared" si="432"/>
        <v>0</v>
      </c>
      <c r="CH102" s="85">
        <f t="shared" si="432"/>
        <v>0</v>
      </c>
      <c r="CI102" s="85">
        <f t="shared" si="432"/>
        <v>0</v>
      </c>
      <c r="CJ102" s="85">
        <f t="shared" si="432"/>
        <v>36417</v>
      </c>
      <c r="CK102" s="85">
        <f t="shared" si="432"/>
        <v>0</v>
      </c>
      <c r="CL102" s="85">
        <f t="shared" si="432"/>
        <v>10157</v>
      </c>
      <c r="CM102" s="85">
        <f t="shared" si="432"/>
        <v>0</v>
      </c>
      <c r="CN102" s="85">
        <f t="shared" si="432"/>
        <v>0</v>
      </c>
      <c r="CO102" s="85">
        <f t="shared" si="432"/>
        <v>0</v>
      </c>
      <c r="CP102" s="85">
        <f t="shared" si="432"/>
        <v>0</v>
      </c>
      <c r="CQ102" s="85">
        <f t="shared" si="432"/>
        <v>0</v>
      </c>
      <c r="CR102" s="85">
        <f t="shared" si="432"/>
        <v>0</v>
      </c>
      <c r="CS102" s="85">
        <f t="shared" si="432"/>
        <v>0</v>
      </c>
      <c r="CT102" s="85">
        <f t="shared" si="432"/>
        <v>0</v>
      </c>
      <c r="CU102" s="85">
        <f t="shared" si="432"/>
        <v>0</v>
      </c>
      <c r="CV102" s="85">
        <f t="shared" si="432"/>
        <v>0</v>
      </c>
      <c r="CW102" s="85">
        <f t="shared" si="432"/>
        <v>0</v>
      </c>
      <c r="CX102" s="85">
        <f t="shared" si="432"/>
        <v>0</v>
      </c>
      <c r="CY102" s="85">
        <f t="shared" si="432"/>
        <v>0</v>
      </c>
      <c r="CZ102" s="85">
        <f t="shared" si="432"/>
        <v>0</v>
      </c>
      <c r="DA102" s="85">
        <f t="shared" si="432"/>
        <v>0</v>
      </c>
      <c r="DB102" s="85">
        <f t="shared" si="432"/>
        <v>0</v>
      </c>
      <c r="DC102" s="85">
        <f t="shared" si="432"/>
        <v>0</v>
      </c>
      <c r="DD102" s="85">
        <f t="shared" si="432"/>
        <v>0</v>
      </c>
      <c r="DE102" s="85">
        <f t="shared" si="432"/>
        <v>0</v>
      </c>
      <c r="DF102" s="85">
        <f t="shared" si="432"/>
        <v>0</v>
      </c>
      <c r="DG102" s="85">
        <f t="shared" si="432"/>
        <v>0</v>
      </c>
      <c r="DH102" s="85">
        <f t="shared" si="432"/>
        <v>0</v>
      </c>
      <c r="DI102" s="85">
        <f t="shared" si="432"/>
        <v>0</v>
      </c>
      <c r="DJ102" s="85">
        <f t="shared" si="432"/>
        <v>15560</v>
      </c>
      <c r="DK102" s="85">
        <f t="shared" si="432"/>
        <v>0</v>
      </c>
      <c r="DL102" s="85">
        <f t="shared" si="432"/>
        <v>15707</v>
      </c>
      <c r="DM102" s="85">
        <f t="shared" si="432"/>
        <v>0</v>
      </c>
      <c r="DN102" s="85">
        <f t="shared" si="432"/>
        <v>0</v>
      </c>
      <c r="DO102" s="85">
        <f t="shared" si="432"/>
        <v>0</v>
      </c>
      <c r="DP102" s="85">
        <f t="shared" si="432"/>
        <v>0</v>
      </c>
      <c r="DQ102" s="85">
        <f t="shared" si="432"/>
        <v>0</v>
      </c>
      <c r="DR102" s="85">
        <f t="shared" si="432"/>
        <v>0</v>
      </c>
      <c r="DS102" s="85">
        <f t="shared" si="432"/>
        <v>0</v>
      </c>
      <c r="DT102" s="85">
        <f t="shared" si="432"/>
        <v>0</v>
      </c>
      <c r="DU102" s="85">
        <f t="shared" si="432"/>
        <v>0</v>
      </c>
      <c r="DV102" s="85">
        <f t="shared" si="432"/>
        <v>0</v>
      </c>
      <c r="DW102" s="85">
        <f t="shared" si="432"/>
        <v>120749</v>
      </c>
      <c r="DX102" s="85">
        <f t="shared" si="432"/>
        <v>0</v>
      </c>
      <c r="DY102" s="85">
        <f t="shared" si="432"/>
        <v>0</v>
      </c>
      <c r="DZ102" s="85">
        <f t="shared" si="432"/>
        <v>33128</v>
      </c>
      <c r="EA102" s="85">
        <f t="shared" si="430"/>
        <v>0</v>
      </c>
      <c r="EB102" s="85">
        <f t="shared" ref="EB102:GM105" si="436">EB53</f>
        <v>0</v>
      </c>
      <c r="EC102" s="85">
        <f t="shared" si="436"/>
        <v>47312</v>
      </c>
      <c r="ED102" s="85">
        <f t="shared" si="436"/>
        <v>0</v>
      </c>
      <c r="EE102" s="85">
        <f t="shared" si="436"/>
        <v>34102</v>
      </c>
      <c r="EF102" s="85">
        <f t="shared" si="436"/>
        <v>0</v>
      </c>
      <c r="EG102" s="85">
        <f t="shared" si="436"/>
        <v>0</v>
      </c>
      <c r="EH102" s="85">
        <f t="shared" si="436"/>
        <v>0</v>
      </c>
      <c r="EI102" s="85">
        <f t="shared" si="436"/>
        <v>0</v>
      </c>
      <c r="EJ102" s="85">
        <f t="shared" si="436"/>
        <v>22085</v>
      </c>
      <c r="EK102" s="85">
        <f t="shared" si="436"/>
        <v>0</v>
      </c>
      <c r="EL102" s="85">
        <f t="shared" si="436"/>
        <v>0</v>
      </c>
      <c r="EM102" s="85">
        <f t="shared" si="436"/>
        <v>0</v>
      </c>
      <c r="EN102" s="85">
        <f t="shared" si="436"/>
        <v>0</v>
      </c>
      <c r="EO102" s="85">
        <f t="shared" si="436"/>
        <v>0</v>
      </c>
      <c r="EP102" s="85">
        <f t="shared" si="436"/>
        <v>0</v>
      </c>
      <c r="EQ102" s="85">
        <f t="shared" si="436"/>
        <v>0</v>
      </c>
      <c r="ER102" s="85">
        <f t="shared" si="436"/>
        <v>0</v>
      </c>
      <c r="ES102" s="85">
        <f t="shared" si="436"/>
        <v>0</v>
      </c>
      <c r="ET102" s="85">
        <f t="shared" si="436"/>
        <v>0</v>
      </c>
      <c r="EU102" s="85">
        <f t="shared" si="436"/>
        <v>0</v>
      </c>
      <c r="EV102" s="85">
        <f t="shared" si="436"/>
        <v>0</v>
      </c>
      <c r="EW102" s="85">
        <f t="shared" si="436"/>
        <v>0</v>
      </c>
      <c r="EX102" s="85">
        <f t="shared" si="436"/>
        <v>0</v>
      </c>
      <c r="EY102" s="85">
        <f t="shared" si="436"/>
        <v>0</v>
      </c>
      <c r="EZ102" s="85">
        <f t="shared" si="436"/>
        <v>0</v>
      </c>
      <c r="FA102" s="85">
        <f t="shared" si="436"/>
        <v>0</v>
      </c>
      <c r="FB102" s="85">
        <f t="shared" si="436"/>
        <v>0</v>
      </c>
      <c r="FC102" s="85">
        <f t="shared" si="436"/>
        <v>0</v>
      </c>
      <c r="FD102" s="85">
        <f t="shared" si="436"/>
        <v>0</v>
      </c>
      <c r="FE102" s="85">
        <f t="shared" si="436"/>
        <v>0</v>
      </c>
      <c r="FF102" s="85">
        <f t="shared" si="436"/>
        <v>0</v>
      </c>
      <c r="FG102" s="85">
        <f t="shared" si="436"/>
        <v>0</v>
      </c>
      <c r="FH102" s="85">
        <f t="shared" si="436"/>
        <v>0</v>
      </c>
      <c r="FI102" s="85">
        <f t="shared" si="436"/>
        <v>0</v>
      </c>
      <c r="FJ102" s="85">
        <f t="shared" si="436"/>
        <v>8758</v>
      </c>
      <c r="FK102" s="85">
        <f t="shared" si="436"/>
        <v>0</v>
      </c>
      <c r="FL102" s="85">
        <f t="shared" si="436"/>
        <v>0</v>
      </c>
      <c r="FM102" s="85">
        <f t="shared" si="436"/>
        <v>0</v>
      </c>
      <c r="FN102" s="85">
        <f t="shared" si="436"/>
        <v>0</v>
      </c>
      <c r="FO102" s="85">
        <f t="shared" si="436"/>
        <v>0</v>
      </c>
      <c r="FP102" s="85">
        <f t="shared" si="436"/>
        <v>0</v>
      </c>
      <c r="FQ102" s="85">
        <f t="shared" si="436"/>
        <v>0</v>
      </c>
      <c r="FR102" s="85">
        <f t="shared" si="436"/>
        <v>53786</v>
      </c>
      <c r="FS102" s="85">
        <f t="shared" si="436"/>
        <v>0</v>
      </c>
      <c r="FT102" s="85">
        <f t="shared" si="436"/>
        <v>0</v>
      </c>
      <c r="FU102" s="85">
        <f t="shared" si="436"/>
        <v>0</v>
      </c>
      <c r="FV102" s="85">
        <f t="shared" si="436"/>
        <v>0</v>
      </c>
      <c r="FW102" s="85">
        <f t="shared" si="436"/>
        <v>0</v>
      </c>
      <c r="FX102" s="85">
        <f t="shared" si="436"/>
        <v>0</v>
      </c>
      <c r="FY102" s="85">
        <f t="shared" si="436"/>
        <v>0</v>
      </c>
      <c r="FZ102" s="85">
        <f t="shared" si="436"/>
        <v>0</v>
      </c>
      <c r="GA102" s="85">
        <f t="shared" si="436"/>
        <v>0</v>
      </c>
      <c r="GB102" s="85">
        <f t="shared" si="436"/>
        <v>0</v>
      </c>
      <c r="GC102" s="85">
        <f t="shared" si="436"/>
        <v>0</v>
      </c>
      <c r="GD102" s="85">
        <f t="shared" si="436"/>
        <v>0</v>
      </c>
      <c r="GE102" s="85">
        <f t="shared" si="436"/>
        <v>0</v>
      </c>
      <c r="GF102" s="85">
        <f t="shared" si="436"/>
        <v>0</v>
      </c>
      <c r="GG102" s="85">
        <f t="shared" si="436"/>
        <v>0</v>
      </c>
      <c r="GH102" s="85">
        <f t="shared" si="436"/>
        <v>0</v>
      </c>
      <c r="GI102" s="85">
        <f t="shared" si="436"/>
        <v>0</v>
      </c>
      <c r="GJ102" s="85">
        <f t="shared" si="436"/>
        <v>6807</v>
      </c>
      <c r="GK102" s="85">
        <f t="shared" si="436"/>
        <v>0</v>
      </c>
      <c r="GL102" s="85">
        <f t="shared" si="436"/>
        <v>0</v>
      </c>
      <c r="GM102" s="85">
        <f t="shared" si="436"/>
        <v>32448</v>
      </c>
      <c r="GN102" s="85">
        <f t="shared" si="434"/>
        <v>0</v>
      </c>
      <c r="GO102" s="85">
        <f t="shared" si="434"/>
        <v>0</v>
      </c>
      <c r="GP102" s="85">
        <f t="shared" si="431"/>
        <v>0</v>
      </c>
      <c r="GQ102" s="85">
        <f t="shared" ref="GQ102:JB109" si="437">GQ53</f>
        <v>0</v>
      </c>
      <c r="GR102" s="85">
        <f t="shared" si="437"/>
        <v>0</v>
      </c>
      <c r="GS102" s="85">
        <f t="shared" si="437"/>
        <v>0</v>
      </c>
      <c r="GT102" s="85">
        <f t="shared" si="437"/>
        <v>0</v>
      </c>
      <c r="GU102" s="85">
        <f t="shared" si="437"/>
        <v>0</v>
      </c>
      <c r="GV102" s="85">
        <f t="shared" si="437"/>
        <v>0</v>
      </c>
      <c r="GW102" s="85">
        <f t="shared" si="437"/>
        <v>0</v>
      </c>
      <c r="GX102" s="85">
        <f t="shared" si="437"/>
        <v>0</v>
      </c>
      <c r="GY102" s="85">
        <f t="shared" si="437"/>
        <v>0</v>
      </c>
      <c r="GZ102" s="85">
        <f t="shared" si="437"/>
        <v>0</v>
      </c>
      <c r="HA102" s="85">
        <f t="shared" si="437"/>
        <v>0</v>
      </c>
      <c r="HB102" s="85">
        <f t="shared" si="437"/>
        <v>0</v>
      </c>
      <c r="HC102" s="85">
        <f t="shared" si="437"/>
        <v>0</v>
      </c>
      <c r="HD102" s="85">
        <f t="shared" si="437"/>
        <v>0</v>
      </c>
      <c r="HE102" s="85">
        <f t="shared" si="437"/>
        <v>0</v>
      </c>
      <c r="HF102" s="85">
        <f t="shared" si="437"/>
        <v>0</v>
      </c>
      <c r="HG102" s="85">
        <f t="shared" si="437"/>
        <v>0</v>
      </c>
      <c r="HH102" s="85">
        <f t="shared" si="437"/>
        <v>0</v>
      </c>
      <c r="HI102" s="85">
        <f t="shared" si="437"/>
        <v>0</v>
      </c>
      <c r="HJ102" s="85">
        <f t="shared" si="437"/>
        <v>205574</v>
      </c>
      <c r="HK102" s="85">
        <f t="shared" si="437"/>
        <v>0</v>
      </c>
      <c r="HL102" s="85">
        <f t="shared" si="437"/>
        <v>14993</v>
      </c>
      <c r="HM102" s="85">
        <f t="shared" si="437"/>
        <v>52177</v>
      </c>
      <c r="HN102" s="85">
        <f t="shared" si="437"/>
        <v>281308</v>
      </c>
      <c r="HO102" s="85">
        <f t="shared" si="437"/>
        <v>0</v>
      </c>
      <c r="HP102" s="85">
        <f t="shared" si="437"/>
        <v>0</v>
      </c>
      <c r="HQ102" s="85">
        <f t="shared" si="437"/>
        <v>0</v>
      </c>
      <c r="HR102" s="85">
        <f t="shared" si="437"/>
        <v>64257</v>
      </c>
      <c r="HS102" s="85">
        <f t="shared" si="437"/>
        <v>0</v>
      </c>
      <c r="HT102" s="85">
        <f t="shared" si="437"/>
        <v>0</v>
      </c>
      <c r="HU102" s="85">
        <f t="shared" si="437"/>
        <v>0</v>
      </c>
      <c r="HV102" s="85">
        <f t="shared" si="437"/>
        <v>0</v>
      </c>
      <c r="HW102" s="85">
        <f t="shared" si="437"/>
        <v>24022</v>
      </c>
      <c r="HX102" s="85">
        <f t="shared" si="437"/>
        <v>0</v>
      </c>
      <c r="HY102" s="85">
        <f t="shared" si="437"/>
        <v>0</v>
      </c>
      <c r="HZ102" s="85">
        <f t="shared" si="437"/>
        <v>0</v>
      </c>
      <c r="IA102" s="85">
        <f t="shared" si="437"/>
        <v>0</v>
      </c>
      <c r="IB102" s="85">
        <f t="shared" si="437"/>
        <v>0</v>
      </c>
      <c r="IC102" s="85">
        <f t="shared" si="437"/>
        <v>0</v>
      </c>
      <c r="ID102" s="85">
        <f t="shared" si="437"/>
        <v>0</v>
      </c>
      <c r="IE102" s="85">
        <f t="shared" si="437"/>
        <v>0</v>
      </c>
      <c r="IF102" s="85">
        <f t="shared" si="437"/>
        <v>0</v>
      </c>
      <c r="IG102" s="85">
        <f t="shared" si="437"/>
        <v>0</v>
      </c>
      <c r="IH102" s="85">
        <f t="shared" si="437"/>
        <v>0</v>
      </c>
      <c r="II102" s="85">
        <f t="shared" si="437"/>
        <v>0</v>
      </c>
      <c r="IJ102" s="85">
        <f t="shared" si="437"/>
        <v>18325</v>
      </c>
      <c r="IK102" s="85">
        <f t="shared" si="437"/>
        <v>0</v>
      </c>
      <c r="IL102" s="85">
        <f t="shared" si="437"/>
        <v>0</v>
      </c>
      <c r="IM102" s="85">
        <f t="shared" si="437"/>
        <v>0</v>
      </c>
      <c r="IN102" s="85">
        <f t="shared" si="437"/>
        <v>0</v>
      </c>
      <c r="IO102" s="85">
        <f t="shared" si="437"/>
        <v>0</v>
      </c>
      <c r="IP102" s="85">
        <f t="shared" si="437"/>
        <v>0</v>
      </c>
      <c r="IQ102" s="85">
        <f t="shared" si="437"/>
        <v>0</v>
      </c>
      <c r="IR102" s="85">
        <f t="shared" si="437"/>
        <v>0</v>
      </c>
      <c r="IS102" s="85">
        <f t="shared" si="437"/>
        <v>0</v>
      </c>
      <c r="IT102" s="85">
        <f t="shared" si="437"/>
        <v>0</v>
      </c>
      <c r="IU102" s="85">
        <f t="shared" si="437"/>
        <v>0</v>
      </c>
      <c r="IV102" s="85">
        <f t="shared" si="437"/>
        <v>0</v>
      </c>
      <c r="IW102" s="85">
        <f t="shared" si="437"/>
        <v>14279</v>
      </c>
      <c r="IX102" s="85">
        <f t="shared" si="437"/>
        <v>10186</v>
      </c>
      <c r="IY102" s="85">
        <f t="shared" si="437"/>
        <v>0</v>
      </c>
      <c r="IZ102" s="85">
        <f t="shared" si="437"/>
        <v>27797</v>
      </c>
      <c r="JA102" s="85">
        <f t="shared" si="437"/>
        <v>0</v>
      </c>
      <c r="JB102" s="85">
        <f t="shared" si="437"/>
        <v>0</v>
      </c>
      <c r="JC102" s="85">
        <f t="shared" si="435"/>
        <v>0</v>
      </c>
      <c r="JD102" s="85">
        <f t="shared" si="435"/>
        <v>0</v>
      </c>
      <c r="JE102" s="85">
        <f t="shared" si="435"/>
        <v>0</v>
      </c>
      <c r="JF102" s="85">
        <f t="shared" si="435"/>
        <v>0</v>
      </c>
      <c r="JG102" s="85">
        <f t="shared" si="435"/>
        <v>0</v>
      </c>
      <c r="JH102" s="85">
        <f t="shared" si="435"/>
        <v>0</v>
      </c>
      <c r="JI102" s="85">
        <f t="shared" si="435"/>
        <v>0</v>
      </c>
      <c r="JJ102" s="85">
        <f t="shared" si="435"/>
        <v>65685</v>
      </c>
      <c r="JK102" s="85">
        <f t="shared" si="435"/>
        <v>13232</v>
      </c>
      <c r="JL102" s="85">
        <f t="shared" si="435"/>
        <v>0</v>
      </c>
      <c r="JM102" s="85">
        <f t="shared" si="435"/>
        <v>26274</v>
      </c>
      <c r="JN102" s="85">
        <f t="shared" si="435"/>
        <v>0</v>
      </c>
      <c r="JO102" s="85">
        <f t="shared" si="435"/>
        <v>0</v>
      </c>
      <c r="JP102" s="85">
        <f t="shared" si="435"/>
        <v>0</v>
      </c>
      <c r="JQ102" s="85">
        <f t="shared" si="435"/>
        <v>0</v>
      </c>
      <c r="JR102" s="85">
        <f t="shared" si="435"/>
        <v>0</v>
      </c>
      <c r="JS102" s="85">
        <f t="shared" si="435"/>
        <v>0</v>
      </c>
      <c r="JT102" s="85">
        <f t="shared" si="435"/>
        <v>0</v>
      </c>
      <c r="JU102" s="85">
        <f t="shared" si="435"/>
        <v>0</v>
      </c>
      <c r="JV102" s="85">
        <f t="shared" si="435"/>
        <v>0</v>
      </c>
      <c r="JW102" s="85">
        <f t="shared" si="435"/>
        <v>252488</v>
      </c>
      <c r="JX102" s="85">
        <f t="shared" si="435"/>
        <v>8472</v>
      </c>
      <c r="JY102" s="85">
        <f t="shared" si="435"/>
        <v>0</v>
      </c>
      <c r="JZ102" s="85">
        <f t="shared" si="435"/>
        <v>29076</v>
      </c>
      <c r="KA102" s="85">
        <f t="shared" si="435"/>
        <v>0</v>
      </c>
      <c r="KB102" s="85">
        <f t="shared" si="435"/>
        <v>56261</v>
      </c>
      <c r="KC102" s="85">
        <f t="shared" si="435"/>
        <v>0</v>
      </c>
      <c r="KD102" s="85">
        <f t="shared" si="435"/>
        <v>0</v>
      </c>
      <c r="KE102" s="85">
        <f t="shared" si="435"/>
        <v>0</v>
      </c>
      <c r="KF102" s="85">
        <f t="shared" si="435"/>
        <v>0</v>
      </c>
      <c r="KG102" s="85">
        <f t="shared" si="435"/>
        <v>109134</v>
      </c>
      <c r="KH102" s="85">
        <f t="shared" si="435"/>
        <v>0</v>
      </c>
      <c r="KI102" s="85">
        <f t="shared" si="435"/>
        <v>0</v>
      </c>
      <c r="KJ102" s="85">
        <f t="shared" si="435"/>
        <v>5459595</v>
      </c>
      <c r="KK102" s="85">
        <f t="shared" si="435"/>
        <v>2734927</v>
      </c>
      <c r="KL102" s="85">
        <f t="shared" si="435"/>
        <v>942370</v>
      </c>
      <c r="KM102" s="85">
        <f t="shared" si="435"/>
        <v>529592</v>
      </c>
      <c r="KN102" s="85">
        <f t="shared" si="435"/>
        <v>71549</v>
      </c>
      <c r="KO102" s="85">
        <f t="shared" si="435"/>
        <v>136470</v>
      </c>
      <c r="KP102" s="85">
        <f t="shared" si="435"/>
        <v>538843</v>
      </c>
      <c r="KQ102" s="85">
        <f t="shared" si="435"/>
        <v>0</v>
      </c>
      <c r="KR102" s="85">
        <f t="shared" si="435"/>
        <v>58864</v>
      </c>
      <c r="KS102" s="85">
        <f t="shared" si="435"/>
        <v>0</v>
      </c>
      <c r="KT102" s="85">
        <f t="shared" si="435"/>
        <v>198487</v>
      </c>
      <c r="KU102" s="85">
        <f t="shared" si="435"/>
        <v>154412</v>
      </c>
      <c r="KV102" s="85">
        <f t="shared" si="435"/>
        <v>94080</v>
      </c>
      <c r="KW102" s="85">
        <f t="shared" si="435"/>
        <v>0</v>
      </c>
      <c r="KX102" s="85">
        <f t="shared" si="435"/>
        <v>3103728</v>
      </c>
      <c r="KY102" s="85">
        <f t="shared" si="435"/>
        <v>1738411</v>
      </c>
      <c r="KZ102" s="85">
        <f t="shared" si="435"/>
        <v>195197</v>
      </c>
      <c r="LA102" s="85">
        <f t="shared" si="435"/>
        <v>186688</v>
      </c>
      <c r="LB102" s="85">
        <f t="shared" si="435"/>
        <v>253836</v>
      </c>
      <c r="LC102" s="85">
        <f t="shared" si="435"/>
        <v>232450</v>
      </c>
      <c r="LD102" s="85">
        <f t="shared" si="435"/>
        <v>0</v>
      </c>
      <c r="LE102" s="85">
        <f t="shared" si="435"/>
        <v>442878</v>
      </c>
      <c r="LF102" s="85">
        <f t="shared" si="435"/>
        <v>7140</v>
      </c>
      <c r="LG102" s="85">
        <f t="shared" si="435"/>
        <v>47129</v>
      </c>
      <c r="LH102" s="85">
        <f t="shared" si="435"/>
        <v>0</v>
      </c>
      <c r="LI102" s="85">
        <f t="shared" si="435"/>
        <v>0</v>
      </c>
      <c r="LJ102" s="85">
        <f t="shared" si="435"/>
        <v>2355982</v>
      </c>
      <c r="LK102" s="85">
        <f t="shared" si="435"/>
        <v>0</v>
      </c>
      <c r="LL102" s="85">
        <f t="shared" si="435"/>
        <v>57463</v>
      </c>
      <c r="LM102" s="85">
        <f t="shared" si="435"/>
        <v>318334</v>
      </c>
      <c r="LN102" s="85">
        <f t="shared" si="424"/>
        <v>11716</v>
      </c>
      <c r="LO102" s="85">
        <f t="shared" si="424"/>
        <v>1968470</v>
      </c>
    </row>
    <row r="103" spans="1:327" x14ac:dyDescent="0.2">
      <c r="A103" s="85" t="s">
        <v>36</v>
      </c>
      <c r="B103" s="85">
        <f t="shared" si="425"/>
        <v>32952790</v>
      </c>
      <c r="C103" s="85">
        <f t="shared" si="426"/>
        <v>17009050</v>
      </c>
      <c r="D103" s="85">
        <f t="shared" si="433"/>
        <v>7367598</v>
      </c>
      <c r="E103" s="85">
        <f t="shared" si="433"/>
        <v>117121</v>
      </c>
      <c r="F103" s="85">
        <f t="shared" si="433"/>
        <v>2461934</v>
      </c>
      <c r="G103" s="85">
        <f t="shared" si="433"/>
        <v>2013828</v>
      </c>
      <c r="H103" s="85">
        <f t="shared" si="433"/>
        <v>2753370</v>
      </c>
      <c r="I103" s="85">
        <f t="shared" si="433"/>
        <v>21345</v>
      </c>
      <c r="J103" s="85">
        <f t="shared" si="433"/>
        <v>9641454</v>
      </c>
      <c r="K103" s="85">
        <f t="shared" si="433"/>
        <v>52557</v>
      </c>
      <c r="L103" s="85">
        <f t="shared" si="433"/>
        <v>721773</v>
      </c>
      <c r="M103" s="85">
        <f t="shared" si="433"/>
        <v>1719075</v>
      </c>
      <c r="N103" s="85">
        <f t="shared" si="433"/>
        <v>7148049</v>
      </c>
      <c r="O103" s="85">
        <f t="shared" si="433"/>
        <v>0</v>
      </c>
      <c r="P103" s="85">
        <f t="shared" si="433"/>
        <v>2661416</v>
      </c>
      <c r="Q103" s="85">
        <f t="shared" si="433"/>
        <v>14522</v>
      </c>
      <c r="R103" s="85">
        <f t="shared" si="433"/>
        <v>424516</v>
      </c>
      <c r="S103" s="85">
        <f t="shared" si="433"/>
        <v>431931</v>
      </c>
      <c r="T103" s="85">
        <f t="shared" si="433"/>
        <v>1790448</v>
      </c>
      <c r="U103" s="85">
        <f t="shared" si="433"/>
        <v>0</v>
      </c>
      <c r="V103" s="85">
        <f t="shared" si="433"/>
        <v>1275283</v>
      </c>
      <c r="W103" s="85">
        <f t="shared" si="433"/>
        <v>75206</v>
      </c>
      <c r="X103" s="85">
        <f t="shared" si="433"/>
        <v>4093</v>
      </c>
      <c r="Y103" s="85">
        <f t="shared" si="433"/>
        <v>0</v>
      </c>
      <c r="Z103" s="85">
        <f t="shared" si="433"/>
        <v>10662</v>
      </c>
      <c r="AA103" s="85">
        <f t="shared" si="433"/>
        <v>0</v>
      </c>
      <c r="AB103" s="85">
        <f t="shared" si="433"/>
        <v>0</v>
      </c>
      <c r="AC103" s="85">
        <f t="shared" si="433"/>
        <v>0</v>
      </c>
      <c r="AD103" s="85">
        <f t="shared" si="433"/>
        <v>0</v>
      </c>
      <c r="AE103" s="85">
        <f t="shared" si="433"/>
        <v>57753</v>
      </c>
      <c r="AF103" s="85">
        <f t="shared" si="433"/>
        <v>0</v>
      </c>
      <c r="AG103" s="85">
        <f t="shared" si="433"/>
        <v>0</v>
      </c>
      <c r="AH103" s="85">
        <f t="shared" si="433"/>
        <v>0</v>
      </c>
      <c r="AI103" s="85">
        <f t="shared" si="433"/>
        <v>0</v>
      </c>
      <c r="AJ103" s="85">
        <f t="shared" si="433"/>
        <v>49816</v>
      </c>
      <c r="AK103" s="85">
        <f t="shared" si="433"/>
        <v>0</v>
      </c>
      <c r="AL103" s="85">
        <f t="shared" si="433"/>
        <v>0</v>
      </c>
      <c r="AM103" s="85">
        <f t="shared" si="433"/>
        <v>0</v>
      </c>
      <c r="AN103" s="85">
        <f t="shared" si="433"/>
        <v>0</v>
      </c>
      <c r="AO103" s="85">
        <f t="shared" si="433"/>
        <v>0</v>
      </c>
      <c r="AP103" s="85">
        <f t="shared" si="433"/>
        <v>0</v>
      </c>
      <c r="AQ103" s="85">
        <f t="shared" si="433"/>
        <v>0</v>
      </c>
      <c r="AR103" s="85">
        <f t="shared" si="433"/>
        <v>0</v>
      </c>
      <c r="AS103" s="85">
        <f t="shared" si="433"/>
        <v>0</v>
      </c>
      <c r="AT103" s="85">
        <f t="shared" si="433"/>
        <v>0</v>
      </c>
      <c r="AU103" s="85">
        <f t="shared" si="433"/>
        <v>0</v>
      </c>
      <c r="AV103" s="85">
        <f t="shared" si="433"/>
        <v>0</v>
      </c>
      <c r="AW103" s="85">
        <f t="shared" si="433"/>
        <v>7030</v>
      </c>
      <c r="AX103" s="85">
        <f t="shared" si="433"/>
        <v>0</v>
      </c>
      <c r="AY103" s="85">
        <f t="shared" si="433"/>
        <v>0</v>
      </c>
      <c r="AZ103" s="85">
        <f t="shared" si="433"/>
        <v>54562</v>
      </c>
      <c r="BA103" s="85">
        <f t="shared" si="433"/>
        <v>0</v>
      </c>
      <c r="BB103" s="85">
        <f t="shared" si="433"/>
        <v>0</v>
      </c>
      <c r="BC103" s="85">
        <f t="shared" si="433"/>
        <v>0</v>
      </c>
      <c r="BD103" s="85">
        <f t="shared" si="433"/>
        <v>0</v>
      </c>
      <c r="BE103" s="85">
        <f t="shared" si="433"/>
        <v>37933</v>
      </c>
      <c r="BF103" s="85">
        <f t="shared" si="433"/>
        <v>0</v>
      </c>
      <c r="BG103" s="85">
        <f t="shared" si="433"/>
        <v>0</v>
      </c>
      <c r="BH103" s="85">
        <f t="shared" si="433"/>
        <v>0</v>
      </c>
      <c r="BI103" s="85">
        <f t="shared" si="433"/>
        <v>0</v>
      </c>
      <c r="BJ103" s="85">
        <f t="shared" si="433"/>
        <v>4379</v>
      </c>
      <c r="BK103" s="85">
        <f t="shared" si="433"/>
        <v>0</v>
      </c>
      <c r="BL103" s="85">
        <f t="shared" si="433"/>
        <v>0</v>
      </c>
      <c r="BM103" s="85">
        <f t="shared" si="433"/>
        <v>0</v>
      </c>
      <c r="BN103" s="85">
        <f t="shared" si="433"/>
        <v>16928</v>
      </c>
      <c r="BO103" s="85">
        <f t="shared" ref="BO103:DZ106" si="438">BO54</f>
        <v>27988</v>
      </c>
      <c r="BP103" s="85">
        <f t="shared" si="438"/>
        <v>0</v>
      </c>
      <c r="BQ103" s="85">
        <f t="shared" si="438"/>
        <v>0</v>
      </c>
      <c r="BR103" s="85">
        <f t="shared" si="438"/>
        <v>0</v>
      </c>
      <c r="BS103" s="85">
        <f t="shared" si="438"/>
        <v>0</v>
      </c>
      <c r="BT103" s="85">
        <f t="shared" si="438"/>
        <v>0</v>
      </c>
      <c r="BU103" s="85">
        <f t="shared" si="438"/>
        <v>0</v>
      </c>
      <c r="BV103" s="85">
        <f t="shared" si="438"/>
        <v>0</v>
      </c>
      <c r="BW103" s="85">
        <f t="shared" si="438"/>
        <v>0</v>
      </c>
      <c r="BX103" s="85">
        <f t="shared" si="438"/>
        <v>0</v>
      </c>
      <c r="BY103" s="85">
        <f t="shared" si="438"/>
        <v>0</v>
      </c>
      <c r="BZ103" s="85">
        <f t="shared" si="438"/>
        <v>0</v>
      </c>
      <c r="CA103" s="85">
        <f t="shared" si="438"/>
        <v>0</v>
      </c>
      <c r="CB103" s="85">
        <f t="shared" si="438"/>
        <v>0</v>
      </c>
      <c r="CC103" s="85">
        <f t="shared" si="438"/>
        <v>0</v>
      </c>
      <c r="CD103" s="85">
        <f t="shared" si="438"/>
        <v>0</v>
      </c>
      <c r="CE103" s="85">
        <f t="shared" si="438"/>
        <v>0</v>
      </c>
      <c r="CF103" s="85">
        <f t="shared" si="438"/>
        <v>0</v>
      </c>
      <c r="CG103" s="85">
        <f t="shared" si="438"/>
        <v>0</v>
      </c>
      <c r="CH103" s="85">
        <f t="shared" si="438"/>
        <v>0</v>
      </c>
      <c r="CI103" s="85">
        <f t="shared" si="438"/>
        <v>0</v>
      </c>
      <c r="CJ103" s="85">
        <f t="shared" si="438"/>
        <v>60075</v>
      </c>
      <c r="CK103" s="85">
        <f t="shared" si="438"/>
        <v>0</v>
      </c>
      <c r="CL103" s="85">
        <f t="shared" si="438"/>
        <v>10157</v>
      </c>
      <c r="CM103" s="85">
        <f t="shared" si="438"/>
        <v>0</v>
      </c>
      <c r="CN103" s="85">
        <f t="shared" si="438"/>
        <v>0</v>
      </c>
      <c r="CO103" s="85">
        <f t="shared" si="438"/>
        <v>0</v>
      </c>
      <c r="CP103" s="85">
        <f t="shared" si="438"/>
        <v>0</v>
      </c>
      <c r="CQ103" s="85">
        <f t="shared" si="438"/>
        <v>0</v>
      </c>
      <c r="CR103" s="85">
        <f t="shared" si="438"/>
        <v>0</v>
      </c>
      <c r="CS103" s="85">
        <f t="shared" si="438"/>
        <v>0</v>
      </c>
      <c r="CT103" s="85">
        <f t="shared" si="438"/>
        <v>0</v>
      </c>
      <c r="CU103" s="85">
        <f t="shared" si="438"/>
        <v>0</v>
      </c>
      <c r="CV103" s="85">
        <f t="shared" si="438"/>
        <v>0</v>
      </c>
      <c r="CW103" s="85">
        <f t="shared" si="438"/>
        <v>4641</v>
      </c>
      <c r="CX103" s="85">
        <f t="shared" si="438"/>
        <v>0</v>
      </c>
      <c r="CY103" s="85">
        <f t="shared" si="438"/>
        <v>0</v>
      </c>
      <c r="CZ103" s="85">
        <f t="shared" si="438"/>
        <v>0</v>
      </c>
      <c r="DA103" s="85">
        <f t="shared" si="438"/>
        <v>0</v>
      </c>
      <c r="DB103" s="85">
        <f t="shared" si="438"/>
        <v>0</v>
      </c>
      <c r="DC103" s="85">
        <f t="shared" si="438"/>
        <v>0</v>
      </c>
      <c r="DD103" s="85">
        <f t="shared" si="438"/>
        <v>0</v>
      </c>
      <c r="DE103" s="85">
        <f t="shared" si="438"/>
        <v>0</v>
      </c>
      <c r="DF103" s="85">
        <f t="shared" si="438"/>
        <v>0</v>
      </c>
      <c r="DG103" s="85">
        <f t="shared" si="438"/>
        <v>0</v>
      </c>
      <c r="DH103" s="85">
        <f t="shared" si="438"/>
        <v>0</v>
      </c>
      <c r="DI103" s="85">
        <f t="shared" si="438"/>
        <v>0</v>
      </c>
      <c r="DJ103" s="85">
        <f t="shared" si="438"/>
        <v>0</v>
      </c>
      <c r="DK103" s="85">
        <f t="shared" si="438"/>
        <v>0</v>
      </c>
      <c r="DL103" s="85">
        <f t="shared" si="438"/>
        <v>0</v>
      </c>
      <c r="DM103" s="85">
        <f t="shared" si="438"/>
        <v>0</v>
      </c>
      <c r="DN103" s="85">
        <f t="shared" si="438"/>
        <v>0</v>
      </c>
      <c r="DO103" s="85">
        <f t="shared" si="438"/>
        <v>0</v>
      </c>
      <c r="DP103" s="85">
        <f t="shared" si="438"/>
        <v>0</v>
      </c>
      <c r="DQ103" s="85">
        <f t="shared" si="438"/>
        <v>0</v>
      </c>
      <c r="DR103" s="85">
        <f t="shared" si="438"/>
        <v>0</v>
      </c>
      <c r="DS103" s="85">
        <f t="shared" si="438"/>
        <v>0</v>
      </c>
      <c r="DT103" s="85">
        <f t="shared" si="438"/>
        <v>0</v>
      </c>
      <c r="DU103" s="85">
        <f t="shared" si="438"/>
        <v>0</v>
      </c>
      <c r="DV103" s="85">
        <f t="shared" si="438"/>
        <v>0</v>
      </c>
      <c r="DW103" s="85">
        <f t="shared" si="438"/>
        <v>0</v>
      </c>
      <c r="DX103" s="85">
        <f t="shared" si="438"/>
        <v>0</v>
      </c>
      <c r="DY103" s="85">
        <f t="shared" si="438"/>
        <v>0</v>
      </c>
      <c r="DZ103" s="85">
        <f t="shared" si="438"/>
        <v>0</v>
      </c>
      <c r="EA103" s="85">
        <f t="shared" si="430"/>
        <v>0</v>
      </c>
      <c r="EB103" s="85">
        <f t="shared" si="436"/>
        <v>0</v>
      </c>
      <c r="EC103" s="85">
        <f t="shared" si="436"/>
        <v>0</v>
      </c>
      <c r="ED103" s="85">
        <f t="shared" si="436"/>
        <v>0</v>
      </c>
      <c r="EE103" s="85">
        <f t="shared" si="436"/>
        <v>23390</v>
      </c>
      <c r="EF103" s="85">
        <f t="shared" si="436"/>
        <v>0</v>
      </c>
      <c r="EG103" s="85">
        <f t="shared" si="436"/>
        <v>0</v>
      </c>
      <c r="EH103" s="85">
        <f t="shared" si="436"/>
        <v>0</v>
      </c>
      <c r="EI103" s="85">
        <f t="shared" si="436"/>
        <v>0</v>
      </c>
      <c r="EJ103" s="85">
        <f t="shared" si="436"/>
        <v>12661</v>
      </c>
      <c r="EK103" s="85">
        <f t="shared" si="436"/>
        <v>0</v>
      </c>
      <c r="EL103" s="85">
        <f t="shared" si="436"/>
        <v>0</v>
      </c>
      <c r="EM103" s="85">
        <f t="shared" si="436"/>
        <v>0</v>
      </c>
      <c r="EN103" s="85">
        <f t="shared" si="436"/>
        <v>0</v>
      </c>
      <c r="EO103" s="85">
        <f t="shared" si="436"/>
        <v>0</v>
      </c>
      <c r="EP103" s="85">
        <f t="shared" si="436"/>
        <v>0</v>
      </c>
      <c r="EQ103" s="85">
        <f t="shared" si="436"/>
        <v>0</v>
      </c>
      <c r="ER103" s="85">
        <f t="shared" si="436"/>
        <v>0</v>
      </c>
      <c r="ES103" s="85">
        <f t="shared" si="436"/>
        <v>0</v>
      </c>
      <c r="ET103" s="85">
        <f t="shared" si="436"/>
        <v>0</v>
      </c>
      <c r="EU103" s="85">
        <f t="shared" si="436"/>
        <v>0</v>
      </c>
      <c r="EV103" s="85">
        <f t="shared" si="436"/>
        <v>0</v>
      </c>
      <c r="EW103" s="85">
        <f t="shared" si="436"/>
        <v>0</v>
      </c>
      <c r="EX103" s="85">
        <f t="shared" si="436"/>
        <v>0</v>
      </c>
      <c r="EY103" s="85">
        <f t="shared" si="436"/>
        <v>0</v>
      </c>
      <c r="EZ103" s="85">
        <f t="shared" si="436"/>
        <v>0</v>
      </c>
      <c r="FA103" s="85">
        <f t="shared" si="436"/>
        <v>0</v>
      </c>
      <c r="FB103" s="85">
        <f t="shared" si="436"/>
        <v>0</v>
      </c>
      <c r="FC103" s="85">
        <f t="shared" si="436"/>
        <v>0</v>
      </c>
      <c r="FD103" s="85">
        <f t="shared" si="436"/>
        <v>0</v>
      </c>
      <c r="FE103" s="85">
        <f t="shared" si="436"/>
        <v>0</v>
      </c>
      <c r="FF103" s="85">
        <f t="shared" si="436"/>
        <v>0</v>
      </c>
      <c r="FG103" s="85">
        <f t="shared" si="436"/>
        <v>0</v>
      </c>
      <c r="FH103" s="85">
        <f t="shared" si="436"/>
        <v>0</v>
      </c>
      <c r="FI103" s="85">
        <f t="shared" si="436"/>
        <v>0</v>
      </c>
      <c r="FJ103" s="85">
        <f t="shared" si="436"/>
        <v>11286</v>
      </c>
      <c r="FK103" s="85">
        <f t="shared" si="436"/>
        <v>0</v>
      </c>
      <c r="FL103" s="85">
        <f t="shared" si="436"/>
        <v>0</v>
      </c>
      <c r="FM103" s="85">
        <f t="shared" si="436"/>
        <v>0</v>
      </c>
      <c r="FN103" s="85">
        <f t="shared" si="436"/>
        <v>0</v>
      </c>
      <c r="FO103" s="85">
        <f t="shared" si="436"/>
        <v>0</v>
      </c>
      <c r="FP103" s="85">
        <f t="shared" si="436"/>
        <v>0</v>
      </c>
      <c r="FQ103" s="85">
        <f t="shared" si="436"/>
        <v>0</v>
      </c>
      <c r="FR103" s="85">
        <f t="shared" si="436"/>
        <v>0</v>
      </c>
      <c r="FS103" s="85">
        <f t="shared" si="436"/>
        <v>0</v>
      </c>
      <c r="FT103" s="85">
        <f t="shared" si="436"/>
        <v>0</v>
      </c>
      <c r="FU103" s="85">
        <f t="shared" si="436"/>
        <v>0</v>
      </c>
      <c r="FV103" s="85">
        <f t="shared" si="436"/>
        <v>0</v>
      </c>
      <c r="FW103" s="85">
        <f t="shared" si="436"/>
        <v>9805</v>
      </c>
      <c r="FX103" s="85">
        <f t="shared" si="436"/>
        <v>13708</v>
      </c>
      <c r="FY103" s="85">
        <f t="shared" si="436"/>
        <v>0</v>
      </c>
      <c r="FZ103" s="85">
        <f t="shared" si="436"/>
        <v>0</v>
      </c>
      <c r="GA103" s="85">
        <f t="shared" si="436"/>
        <v>43790</v>
      </c>
      <c r="GB103" s="85">
        <f t="shared" si="436"/>
        <v>0</v>
      </c>
      <c r="GC103" s="85">
        <f t="shared" si="436"/>
        <v>0</v>
      </c>
      <c r="GD103" s="85">
        <f t="shared" si="436"/>
        <v>0</v>
      </c>
      <c r="GE103" s="85">
        <f t="shared" si="436"/>
        <v>0</v>
      </c>
      <c r="GF103" s="85">
        <f t="shared" si="436"/>
        <v>0</v>
      </c>
      <c r="GG103" s="85">
        <f t="shared" si="436"/>
        <v>0</v>
      </c>
      <c r="GH103" s="85">
        <f t="shared" si="436"/>
        <v>0</v>
      </c>
      <c r="GI103" s="85">
        <f t="shared" si="436"/>
        <v>0</v>
      </c>
      <c r="GJ103" s="85">
        <f t="shared" si="436"/>
        <v>0</v>
      </c>
      <c r="GK103" s="85">
        <f t="shared" si="436"/>
        <v>0</v>
      </c>
      <c r="GL103" s="85">
        <f t="shared" si="436"/>
        <v>0</v>
      </c>
      <c r="GM103" s="85">
        <f t="shared" si="436"/>
        <v>0</v>
      </c>
      <c r="GN103" s="85">
        <f t="shared" si="434"/>
        <v>0</v>
      </c>
      <c r="GO103" s="85">
        <f t="shared" si="434"/>
        <v>0</v>
      </c>
      <c r="GP103" s="85">
        <f t="shared" ref="GP103:JA109" si="439">GP54</f>
        <v>0</v>
      </c>
      <c r="GQ103" s="85">
        <f t="shared" si="439"/>
        <v>0</v>
      </c>
      <c r="GR103" s="85">
        <f t="shared" si="439"/>
        <v>0</v>
      </c>
      <c r="GS103" s="85">
        <f t="shared" si="439"/>
        <v>0</v>
      </c>
      <c r="GT103" s="85">
        <f t="shared" si="439"/>
        <v>0</v>
      </c>
      <c r="GU103" s="85">
        <f t="shared" si="439"/>
        <v>0</v>
      </c>
      <c r="GV103" s="85">
        <f t="shared" si="439"/>
        <v>0</v>
      </c>
      <c r="GW103" s="85">
        <f t="shared" si="439"/>
        <v>0</v>
      </c>
      <c r="GX103" s="85">
        <f t="shared" si="439"/>
        <v>0</v>
      </c>
      <c r="GY103" s="85">
        <f t="shared" si="439"/>
        <v>0</v>
      </c>
      <c r="GZ103" s="85">
        <f t="shared" si="439"/>
        <v>0</v>
      </c>
      <c r="HA103" s="85">
        <f t="shared" si="439"/>
        <v>0</v>
      </c>
      <c r="HB103" s="85">
        <f t="shared" si="439"/>
        <v>0</v>
      </c>
      <c r="HC103" s="85">
        <f t="shared" si="439"/>
        <v>0</v>
      </c>
      <c r="HD103" s="85">
        <f t="shared" si="439"/>
        <v>0</v>
      </c>
      <c r="HE103" s="85">
        <f t="shared" si="439"/>
        <v>0</v>
      </c>
      <c r="HF103" s="85">
        <f t="shared" si="439"/>
        <v>0</v>
      </c>
      <c r="HG103" s="85">
        <f t="shared" si="439"/>
        <v>0</v>
      </c>
      <c r="HH103" s="85">
        <f t="shared" si="439"/>
        <v>0</v>
      </c>
      <c r="HI103" s="85">
        <f t="shared" si="439"/>
        <v>0</v>
      </c>
      <c r="HJ103" s="85">
        <f t="shared" si="439"/>
        <v>34487</v>
      </c>
      <c r="HK103" s="85">
        <f t="shared" si="439"/>
        <v>8527</v>
      </c>
      <c r="HL103" s="85">
        <f t="shared" si="439"/>
        <v>124123</v>
      </c>
      <c r="HM103" s="85">
        <f t="shared" si="439"/>
        <v>0</v>
      </c>
      <c r="HN103" s="85">
        <f t="shared" si="439"/>
        <v>59219</v>
      </c>
      <c r="HO103" s="85">
        <f t="shared" si="439"/>
        <v>0</v>
      </c>
      <c r="HP103" s="85">
        <f t="shared" si="439"/>
        <v>0</v>
      </c>
      <c r="HQ103" s="85">
        <f t="shared" si="439"/>
        <v>0</v>
      </c>
      <c r="HR103" s="85">
        <f t="shared" si="439"/>
        <v>0</v>
      </c>
      <c r="HS103" s="85">
        <f t="shared" si="439"/>
        <v>0</v>
      </c>
      <c r="HT103" s="85">
        <f t="shared" si="439"/>
        <v>0</v>
      </c>
      <c r="HU103" s="85">
        <f t="shared" si="439"/>
        <v>0</v>
      </c>
      <c r="HV103" s="85">
        <f t="shared" si="439"/>
        <v>144236</v>
      </c>
      <c r="HW103" s="85">
        <f t="shared" si="439"/>
        <v>10171</v>
      </c>
      <c r="HX103" s="85">
        <f t="shared" si="439"/>
        <v>0</v>
      </c>
      <c r="HY103" s="85">
        <f t="shared" si="439"/>
        <v>0</v>
      </c>
      <c r="HZ103" s="85">
        <f t="shared" si="439"/>
        <v>0</v>
      </c>
      <c r="IA103" s="85">
        <f t="shared" si="439"/>
        <v>0</v>
      </c>
      <c r="IB103" s="85">
        <f t="shared" si="439"/>
        <v>0</v>
      </c>
      <c r="IC103" s="85">
        <f t="shared" si="439"/>
        <v>0</v>
      </c>
      <c r="ID103" s="85">
        <f t="shared" si="439"/>
        <v>0</v>
      </c>
      <c r="IE103" s="85">
        <f t="shared" si="439"/>
        <v>0</v>
      </c>
      <c r="IF103" s="85">
        <f t="shared" si="439"/>
        <v>0</v>
      </c>
      <c r="IG103" s="85">
        <f t="shared" si="439"/>
        <v>0</v>
      </c>
      <c r="IH103" s="85">
        <f t="shared" si="439"/>
        <v>0</v>
      </c>
      <c r="II103" s="85">
        <f t="shared" si="439"/>
        <v>0</v>
      </c>
      <c r="IJ103" s="85">
        <f t="shared" si="439"/>
        <v>0</v>
      </c>
      <c r="IK103" s="85">
        <f t="shared" si="439"/>
        <v>0</v>
      </c>
      <c r="IL103" s="85">
        <f t="shared" si="439"/>
        <v>0</v>
      </c>
      <c r="IM103" s="85">
        <f t="shared" si="439"/>
        <v>0</v>
      </c>
      <c r="IN103" s="85">
        <f t="shared" si="439"/>
        <v>0</v>
      </c>
      <c r="IO103" s="85">
        <f t="shared" si="439"/>
        <v>0</v>
      </c>
      <c r="IP103" s="85">
        <f t="shared" si="439"/>
        <v>0</v>
      </c>
      <c r="IQ103" s="85">
        <f t="shared" si="439"/>
        <v>0</v>
      </c>
      <c r="IR103" s="85">
        <f t="shared" si="439"/>
        <v>0</v>
      </c>
      <c r="IS103" s="85">
        <f t="shared" si="439"/>
        <v>0</v>
      </c>
      <c r="IT103" s="85">
        <f t="shared" si="439"/>
        <v>0</v>
      </c>
      <c r="IU103" s="85">
        <f t="shared" si="439"/>
        <v>0</v>
      </c>
      <c r="IV103" s="85">
        <f t="shared" si="439"/>
        <v>0</v>
      </c>
      <c r="IW103" s="85">
        <f t="shared" si="439"/>
        <v>10092</v>
      </c>
      <c r="IX103" s="85">
        <f t="shared" si="439"/>
        <v>0</v>
      </c>
      <c r="IY103" s="85">
        <f t="shared" si="439"/>
        <v>0</v>
      </c>
      <c r="IZ103" s="85">
        <f t="shared" si="439"/>
        <v>0</v>
      </c>
      <c r="JA103" s="85">
        <f t="shared" si="439"/>
        <v>0</v>
      </c>
      <c r="JB103" s="85">
        <f t="shared" si="437"/>
        <v>0</v>
      </c>
      <c r="JC103" s="85">
        <f t="shared" si="435"/>
        <v>0</v>
      </c>
      <c r="JD103" s="85">
        <f t="shared" si="435"/>
        <v>0</v>
      </c>
      <c r="JE103" s="85">
        <f t="shared" si="435"/>
        <v>0</v>
      </c>
      <c r="JF103" s="85">
        <f t="shared" si="435"/>
        <v>0</v>
      </c>
      <c r="JG103" s="85">
        <f t="shared" si="435"/>
        <v>0</v>
      </c>
      <c r="JH103" s="85">
        <f t="shared" si="435"/>
        <v>0</v>
      </c>
      <c r="JI103" s="85">
        <f t="shared" si="435"/>
        <v>0</v>
      </c>
      <c r="JJ103" s="85">
        <f t="shared" si="435"/>
        <v>2808</v>
      </c>
      <c r="JK103" s="85">
        <f t="shared" si="435"/>
        <v>0</v>
      </c>
      <c r="JL103" s="85">
        <f t="shared" si="435"/>
        <v>0</v>
      </c>
      <c r="JM103" s="85">
        <f t="shared" si="435"/>
        <v>0</v>
      </c>
      <c r="JN103" s="85">
        <f t="shared" si="435"/>
        <v>0</v>
      </c>
      <c r="JO103" s="85">
        <f t="shared" si="435"/>
        <v>0</v>
      </c>
      <c r="JP103" s="85">
        <f t="shared" si="435"/>
        <v>0</v>
      </c>
      <c r="JQ103" s="85">
        <f t="shared" si="435"/>
        <v>0</v>
      </c>
      <c r="JR103" s="85">
        <f t="shared" si="435"/>
        <v>0</v>
      </c>
      <c r="JS103" s="85">
        <f t="shared" si="435"/>
        <v>0</v>
      </c>
      <c r="JT103" s="85">
        <f t="shared" si="435"/>
        <v>0</v>
      </c>
      <c r="JU103" s="85">
        <f t="shared" si="435"/>
        <v>0</v>
      </c>
      <c r="JV103" s="85">
        <f t="shared" si="435"/>
        <v>0</v>
      </c>
      <c r="JW103" s="85">
        <f t="shared" si="435"/>
        <v>70518</v>
      </c>
      <c r="JX103" s="85">
        <f t="shared" si="435"/>
        <v>0</v>
      </c>
      <c r="JY103" s="85">
        <f t="shared" si="435"/>
        <v>0</v>
      </c>
      <c r="JZ103" s="85">
        <f t="shared" si="435"/>
        <v>0</v>
      </c>
      <c r="KA103" s="85">
        <f t="shared" si="435"/>
        <v>0</v>
      </c>
      <c r="KB103" s="85">
        <f t="shared" si="435"/>
        <v>130258</v>
      </c>
      <c r="KC103" s="85">
        <f t="shared" si="435"/>
        <v>0</v>
      </c>
      <c r="KD103" s="85">
        <f t="shared" si="435"/>
        <v>0</v>
      </c>
      <c r="KE103" s="85">
        <f t="shared" si="435"/>
        <v>0</v>
      </c>
      <c r="KF103" s="85">
        <f t="shared" si="435"/>
        <v>35847</v>
      </c>
      <c r="KG103" s="85">
        <f t="shared" si="435"/>
        <v>109134</v>
      </c>
      <c r="KH103" s="85">
        <f t="shared" si="435"/>
        <v>0</v>
      </c>
      <c r="KI103" s="85">
        <f t="shared" si="435"/>
        <v>0</v>
      </c>
      <c r="KJ103" s="85">
        <f t="shared" si="435"/>
        <v>8046170</v>
      </c>
      <c r="KK103" s="85">
        <f t="shared" si="435"/>
        <v>6097427</v>
      </c>
      <c r="KL103" s="85">
        <f t="shared" si="435"/>
        <v>268519</v>
      </c>
      <c r="KM103" s="85">
        <f t="shared" si="435"/>
        <v>496035</v>
      </c>
      <c r="KN103" s="85">
        <f t="shared" si="435"/>
        <v>41278</v>
      </c>
      <c r="KO103" s="85">
        <f t="shared" si="435"/>
        <v>162062</v>
      </c>
      <c r="KP103" s="85">
        <f t="shared" si="435"/>
        <v>383799</v>
      </c>
      <c r="KQ103" s="85">
        <f t="shared" si="435"/>
        <v>0</v>
      </c>
      <c r="KR103" s="85">
        <f t="shared" si="435"/>
        <v>4726</v>
      </c>
      <c r="KS103" s="85">
        <f t="shared" si="435"/>
        <v>0</v>
      </c>
      <c r="KT103" s="85">
        <f t="shared" si="435"/>
        <v>563520</v>
      </c>
      <c r="KU103" s="85">
        <f t="shared" si="435"/>
        <v>15575</v>
      </c>
      <c r="KV103" s="85">
        <f t="shared" si="435"/>
        <v>13232</v>
      </c>
      <c r="KW103" s="85">
        <f t="shared" si="435"/>
        <v>0</v>
      </c>
      <c r="KX103" s="85">
        <f t="shared" si="435"/>
        <v>1275174</v>
      </c>
      <c r="KY103" s="85">
        <f t="shared" si="435"/>
        <v>951874</v>
      </c>
      <c r="KZ103" s="85">
        <f t="shared" si="435"/>
        <v>101909</v>
      </c>
      <c r="LA103" s="85">
        <f t="shared" si="435"/>
        <v>138419</v>
      </c>
      <c r="LB103" s="85">
        <f t="shared" si="435"/>
        <v>46085</v>
      </c>
      <c r="LC103" s="85">
        <f t="shared" si="435"/>
        <v>1496</v>
      </c>
      <c r="LD103" s="85">
        <f t="shared" si="435"/>
        <v>0</v>
      </c>
      <c r="LE103" s="85">
        <f t="shared" si="435"/>
        <v>35390</v>
      </c>
      <c r="LF103" s="85">
        <f t="shared" si="435"/>
        <v>0</v>
      </c>
      <c r="LG103" s="85">
        <f t="shared" si="435"/>
        <v>0</v>
      </c>
      <c r="LH103" s="85">
        <f t="shared" si="435"/>
        <v>0</v>
      </c>
      <c r="LI103" s="85">
        <f t="shared" si="435"/>
        <v>0</v>
      </c>
      <c r="LJ103" s="85">
        <f t="shared" si="435"/>
        <v>2685697</v>
      </c>
      <c r="LK103" s="85">
        <f t="shared" si="435"/>
        <v>0</v>
      </c>
      <c r="LL103" s="85">
        <f t="shared" si="435"/>
        <v>55008</v>
      </c>
      <c r="LM103" s="85">
        <f t="shared" si="435"/>
        <v>130547</v>
      </c>
      <c r="LN103" s="85">
        <f t="shared" si="424"/>
        <v>0</v>
      </c>
      <c r="LO103" s="85">
        <f t="shared" si="424"/>
        <v>2500142</v>
      </c>
    </row>
    <row r="104" spans="1:327" x14ac:dyDescent="0.2">
      <c r="A104" s="85" t="s">
        <v>37</v>
      </c>
      <c r="B104" s="85">
        <f t="shared" si="425"/>
        <v>26064448</v>
      </c>
      <c r="C104" s="85">
        <f t="shared" si="426"/>
        <v>8189194</v>
      </c>
      <c r="D104" s="85">
        <f t="shared" ref="D104:BO107" si="440">D55</f>
        <v>4824998</v>
      </c>
      <c r="E104" s="85">
        <f t="shared" si="440"/>
        <v>327091</v>
      </c>
      <c r="F104" s="85">
        <f t="shared" si="440"/>
        <v>2036491</v>
      </c>
      <c r="G104" s="85">
        <f t="shared" si="440"/>
        <v>1524353</v>
      </c>
      <c r="H104" s="85">
        <f t="shared" si="440"/>
        <v>893553</v>
      </c>
      <c r="I104" s="85">
        <f t="shared" si="440"/>
        <v>43509</v>
      </c>
      <c r="J104" s="85">
        <f t="shared" si="440"/>
        <v>3364197</v>
      </c>
      <c r="K104" s="85">
        <f t="shared" si="440"/>
        <v>59574</v>
      </c>
      <c r="L104" s="85">
        <f t="shared" si="440"/>
        <v>531728</v>
      </c>
      <c r="M104" s="85">
        <f t="shared" si="440"/>
        <v>826432</v>
      </c>
      <c r="N104" s="85">
        <f t="shared" si="440"/>
        <v>1946464</v>
      </c>
      <c r="O104" s="85">
        <f t="shared" si="440"/>
        <v>0</v>
      </c>
      <c r="P104" s="85">
        <f t="shared" si="440"/>
        <v>1390958</v>
      </c>
      <c r="Q104" s="85">
        <f t="shared" si="440"/>
        <v>29019</v>
      </c>
      <c r="R104" s="85">
        <f t="shared" si="440"/>
        <v>734856</v>
      </c>
      <c r="S104" s="85">
        <f t="shared" si="440"/>
        <v>319042</v>
      </c>
      <c r="T104" s="85">
        <f t="shared" si="440"/>
        <v>308042</v>
      </c>
      <c r="U104" s="85">
        <f t="shared" si="440"/>
        <v>0</v>
      </c>
      <c r="V104" s="85">
        <f t="shared" si="440"/>
        <v>1593268</v>
      </c>
      <c r="W104" s="85">
        <f t="shared" si="440"/>
        <v>51714</v>
      </c>
      <c r="X104" s="85">
        <f t="shared" si="440"/>
        <v>24941</v>
      </c>
      <c r="Y104" s="85">
        <f t="shared" si="440"/>
        <v>120782</v>
      </c>
      <c r="Z104" s="85">
        <f t="shared" si="440"/>
        <v>0</v>
      </c>
      <c r="AA104" s="85">
        <f t="shared" si="440"/>
        <v>0</v>
      </c>
      <c r="AB104" s="85">
        <f t="shared" si="440"/>
        <v>0</v>
      </c>
      <c r="AC104" s="85">
        <f t="shared" si="440"/>
        <v>0</v>
      </c>
      <c r="AD104" s="85">
        <f t="shared" si="440"/>
        <v>0</v>
      </c>
      <c r="AE104" s="85">
        <f t="shared" si="440"/>
        <v>0</v>
      </c>
      <c r="AF104" s="85">
        <f t="shared" si="440"/>
        <v>0</v>
      </c>
      <c r="AG104" s="85">
        <f t="shared" si="440"/>
        <v>0</v>
      </c>
      <c r="AH104" s="85">
        <f t="shared" si="440"/>
        <v>0</v>
      </c>
      <c r="AI104" s="85">
        <f t="shared" si="440"/>
        <v>0</v>
      </c>
      <c r="AJ104" s="85">
        <f t="shared" si="440"/>
        <v>38650</v>
      </c>
      <c r="AK104" s="85">
        <f t="shared" si="440"/>
        <v>0</v>
      </c>
      <c r="AL104" s="85">
        <f t="shared" si="440"/>
        <v>11852</v>
      </c>
      <c r="AM104" s="85">
        <f t="shared" si="440"/>
        <v>0</v>
      </c>
      <c r="AN104" s="85">
        <f t="shared" si="440"/>
        <v>0</v>
      </c>
      <c r="AO104" s="85">
        <f t="shared" si="440"/>
        <v>0</v>
      </c>
      <c r="AP104" s="85">
        <f t="shared" si="440"/>
        <v>0</v>
      </c>
      <c r="AQ104" s="85">
        <f t="shared" si="440"/>
        <v>0</v>
      </c>
      <c r="AR104" s="85">
        <f t="shared" si="440"/>
        <v>0</v>
      </c>
      <c r="AS104" s="85">
        <f t="shared" si="440"/>
        <v>0</v>
      </c>
      <c r="AT104" s="85">
        <f t="shared" si="440"/>
        <v>0</v>
      </c>
      <c r="AU104" s="85">
        <f t="shared" si="440"/>
        <v>0</v>
      </c>
      <c r="AV104" s="85">
        <f t="shared" si="440"/>
        <v>0</v>
      </c>
      <c r="AW104" s="85">
        <f t="shared" si="440"/>
        <v>0</v>
      </c>
      <c r="AX104" s="85">
        <f t="shared" si="440"/>
        <v>0</v>
      </c>
      <c r="AY104" s="85">
        <f t="shared" si="440"/>
        <v>0</v>
      </c>
      <c r="AZ104" s="85">
        <f t="shared" si="440"/>
        <v>0</v>
      </c>
      <c r="BA104" s="85">
        <f t="shared" si="440"/>
        <v>0</v>
      </c>
      <c r="BB104" s="85">
        <f t="shared" si="440"/>
        <v>27702</v>
      </c>
      <c r="BC104" s="85">
        <f t="shared" si="440"/>
        <v>0</v>
      </c>
      <c r="BD104" s="85">
        <f t="shared" si="440"/>
        <v>0</v>
      </c>
      <c r="BE104" s="85">
        <f t="shared" si="440"/>
        <v>0</v>
      </c>
      <c r="BF104" s="85">
        <f t="shared" si="440"/>
        <v>0</v>
      </c>
      <c r="BG104" s="85">
        <f t="shared" si="440"/>
        <v>0</v>
      </c>
      <c r="BH104" s="85">
        <f t="shared" si="440"/>
        <v>0</v>
      </c>
      <c r="BI104" s="85">
        <f t="shared" si="440"/>
        <v>0</v>
      </c>
      <c r="BJ104" s="85">
        <f t="shared" si="440"/>
        <v>0</v>
      </c>
      <c r="BK104" s="85">
        <f t="shared" si="440"/>
        <v>0</v>
      </c>
      <c r="BL104" s="85">
        <f t="shared" si="440"/>
        <v>0</v>
      </c>
      <c r="BM104" s="85">
        <f t="shared" si="440"/>
        <v>0</v>
      </c>
      <c r="BN104" s="85">
        <f t="shared" si="440"/>
        <v>0</v>
      </c>
      <c r="BO104" s="85">
        <f t="shared" si="440"/>
        <v>0</v>
      </c>
      <c r="BP104" s="85">
        <f t="shared" si="438"/>
        <v>0</v>
      </c>
      <c r="BQ104" s="85">
        <f t="shared" si="438"/>
        <v>0</v>
      </c>
      <c r="BR104" s="85">
        <f t="shared" si="438"/>
        <v>0</v>
      </c>
      <c r="BS104" s="85">
        <f t="shared" si="438"/>
        <v>0</v>
      </c>
      <c r="BT104" s="85">
        <f t="shared" si="438"/>
        <v>0</v>
      </c>
      <c r="BU104" s="85">
        <f t="shared" si="438"/>
        <v>0</v>
      </c>
      <c r="BV104" s="85">
        <f t="shared" si="438"/>
        <v>0</v>
      </c>
      <c r="BW104" s="85">
        <f t="shared" si="438"/>
        <v>2951</v>
      </c>
      <c r="BX104" s="85">
        <f t="shared" si="438"/>
        <v>0</v>
      </c>
      <c r="BY104" s="85">
        <f t="shared" si="438"/>
        <v>0</v>
      </c>
      <c r="BZ104" s="85">
        <f t="shared" si="438"/>
        <v>0</v>
      </c>
      <c r="CA104" s="85">
        <f t="shared" si="438"/>
        <v>0</v>
      </c>
      <c r="CB104" s="85">
        <f t="shared" si="438"/>
        <v>0</v>
      </c>
      <c r="CC104" s="85">
        <f t="shared" si="438"/>
        <v>0</v>
      </c>
      <c r="CD104" s="85">
        <f t="shared" si="438"/>
        <v>0</v>
      </c>
      <c r="CE104" s="85">
        <f t="shared" si="438"/>
        <v>0</v>
      </c>
      <c r="CF104" s="85">
        <f t="shared" si="438"/>
        <v>0</v>
      </c>
      <c r="CG104" s="85">
        <f t="shared" si="438"/>
        <v>0</v>
      </c>
      <c r="CH104" s="85">
        <f t="shared" si="438"/>
        <v>0</v>
      </c>
      <c r="CI104" s="85">
        <f t="shared" si="438"/>
        <v>0</v>
      </c>
      <c r="CJ104" s="85">
        <f t="shared" si="438"/>
        <v>4288</v>
      </c>
      <c r="CK104" s="85">
        <f t="shared" si="438"/>
        <v>0</v>
      </c>
      <c r="CL104" s="85">
        <f t="shared" si="438"/>
        <v>0</v>
      </c>
      <c r="CM104" s="85">
        <f t="shared" si="438"/>
        <v>0</v>
      </c>
      <c r="CN104" s="85">
        <f t="shared" si="438"/>
        <v>0</v>
      </c>
      <c r="CO104" s="85">
        <f t="shared" si="438"/>
        <v>0</v>
      </c>
      <c r="CP104" s="85">
        <f t="shared" si="438"/>
        <v>0</v>
      </c>
      <c r="CQ104" s="85">
        <f t="shared" si="438"/>
        <v>0</v>
      </c>
      <c r="CR104" s="85">
        <f t="shared" si="438"/>
        <v>0</v>
      </c>
      <c r="CS104" s="85">
        <f t="shared" si="438"/>
        <v>0</v>
      </c>
      <c r="CT104" s="85">
        <f t="shared" si="438"/>
        <v>0</v>
      </c>
      <c r="CU104" s="85">
        <f t="shared" si="438"/>
        <v>0</v>
      </c>
      <c r="CV104" s="85">
        <f t="shared" si="438"/>
        <v>0</v>
      </c>
      <c r="CW104" s="85">
        <f t="shared" si="438"/>
        <v>0</v>
      </c>
      <c r="CX104" s="85">
        <f t="shared" si="438"/>
        <v>0</v>
      </c>
      <c r="CY104" s="85">
        <f t="shared" si="438"/>
        <v>0</v>
      </c>
      <c r="CZ104" s="85">
        <f t="shared" si="438"/>
        <v>0</v>
      </c>
      <c r="DA104" s="85">
        <f t="shared" si="438"/>
        <v>0</v>
      </c>
      <c r="DB104" s="85">
        <f t="shared" si="438"/>
        <v>0</v>
      </c>
      <c r="DC104" s="85">
        <f t="shared" si="438"/>
        <v>0</v>
      </c>
      <c r="DD104" s="85">
        <f t="shared" si="438"/>
        <v>0</v>
      </c>
      <c r="DE104" s="85">
        <f t="shared" si="438"/>
        <v>0</v>
      </c>
      <c r="DF104" s="85">
        <f t="shared" si="438"/>
        <v>0</v>
      </c>
      <c r="DG104" s="85">
        <f t="shared" si="438"/>
        <v>0</v>
      </c>
      <c r="DH104" s="85">
        <f t="shared" si="438"/>
        <v>0</v>
      </c>
      <c r="DI104" s="85">
        <f t="shared" si="438"/>
        <v>0</v>
      </c>
      <c r="DJ104" s="85">
        <f t="shared" si="438"/>
        <v>13661</v>
      </c>
      <c r="DK104" s="85">
        <f t="shared" si="438"/>
        <v>0</v>
      </c>
      <c r="DL104" s="85">
        <f t="shared" si="438"/>
        <v>0</v>
      </c>
      <c r="DM104" s="85">
        <f t="shared" si="438"/>
        <v>0</v>
      </c>
      <c r="DN104" s="85">
        <f t="shared" si="438"/>
        <v>0</v>
      </c>
      <c r="DO104" s="85">
        <f t="shared" si="438"/>
        <v>0</v>
      </c>
      <c r="DP104" s="85">
        <f t="shared" si="438"/>
        <v>0</v>
      </c>
      <c r="DQ104" s="85">
        <f t="shared" si="438"/>
        <v>0</v>
      </c>
      <c r="DR104" s="85">
        <f t="shared" si="438"/>
        <v>0</v>
      </c>
      <c r="DS104" s="85">
        <f t="shared" si="438"/>
        <v>0</v>
      </c>
      <c r="DT104" s="85">
        <f t="shared" si="438"/>
        <v>0</v>
      </c>
      <c r="DU104" s="85">
        <f t="shared" si="438"/>
        <v>0</v>
      </c>
      <c r="DV104" s="85">
        <f t="shared" si="438"/>
        <v>0</v>
      </c>
      <c r="DW104" s="85">
        <f t="shared" si="438"/>
        <v>10138</v>
      </c>
      <c r="DX104" s="85">
        <f t="shared" si="438"/>
        <v>13899</v>
      </c>
      <c r="DY104" s="85">
        <f t="shared" si="438"/>
        <v>0</v>
      </c>
      <c r="DZ104" s="85">
        <f t="shared" si="438"/>
        <v>0</v>
      </c>
      <c r="EA104" s="85">
        <f t="shared" si="430"/>
        <v>0</v>
      </c>
      <c r="EB104" s="85">
        <f t="shared" si="436"/>
        <v>32002</v>
      </c>
      <c r="EC104" s="85">
        <f t="shared" si="436"/>
        <v>0</v>
      </c>
      <c r="ED104" s="85">
        <f t="shared" si="436"/>
        <v>0</v>
      </c>
      <c r="EE104" s="85">
        <f t="shared" si="436"/>
        <v>34102</v>
      </c>
      <c r="EF104" s="85">
        <f t="shared" si="436"/>
        <v>0</v>
      </c>
      <c r="EG104" s="85">
        <f t="shared" si="436"/>
        <v>0</v>
      </c>
      <c r="EH104" s="85">
        <f t="shared" si="436"/>
        <v>76252</v>
      </c>
      <c r="EI104" s="85">
        <f t="shared" si="436"/>
        <v>0</v>
      </c>
      <c r="EJ104" s="85">
        <f t="shared" si="436"/>
        <v>13796</v>
      </c>
      <c r="EK104" s="85">
        <f t="shared" si="436"/>
        <v>6759</v>
      </c>
      <c r="EL104" s="85">
        <f t="shared" si="436"/>
        <v>0</v>
      </c>
      <c r="EM104" s="85">
        <f t="shared" si="436"/>
        <v>0</v>
      </c>
      <c r="EN104" s="85">
        <f t="shared" si="436"/>
        <v>0</v>
      </c>
      <c r="EO104" s="85">
        <f t="shared" si="436"/>
        <v>0</v>
      </c>
      <c r="EP104" s="85">
        <f t="shared" si="436"/>
        <v>0</v>
      </c>
      <c r="EQ104" s="85">
        <f t="shared" si="436"/>
        <v>0</v>
      </c>
      <c r="ER104" s="85">
        <f t="shared" si="436"/>
        <v>0</v>
      </c>
      <c r="ES104" s="85">
        <f t="shared" si="436"/>
        <v>0</v>
      </c>
      <c r="ET104" s="85">
        <f t="shared" si="436"/>
        <v>0</v>
      </c>
      <c r="EU104" s="85">
        <f t="shared" si="436"/>
        <v>0</v>
      </c>
      <c r="EV104" s="85">
        <f t="shared" si="436"/>
        <v>0</v>
      </c>
      <c r="EW104" s="85">
        <f t="shared" si="436"/>
        <v>14755</v>
      </c>
      <c r="EX104" s="85">
        <f t="shared" si="436"/>
        <v>7996</v>
      </c>
      <c r="EY104" s="85">
        <f t="shared" si="436"/>
        <v>16992</v>
      </c>
      <c r="EZ104" s="85">
        <f t="shared" si="436"/>
        <v>0</v>
      </c>
      <c r="FA104" s="85">
        <f t="shared" si="436"/>
        <v>0</v>
      </c>
      <c r="FB104" s="85">
        <f t="shared" si="436"/>
        <v>0</v>
      </c>
      <c r="FC104" s="85">
        <f t="shared" si="436"/>
        <v>0</v>
      </c>
      <c r="FD104" s="85">
        <f t="shared" si="436"/>
        <v>0</v>
      </c>
      <c r="FE104" s="85">
        <f t="shared" si="436"/>
        <v>0</v>
      </c>
      <c r="FF104" s="85">
        <f t="shared" si="436"/>
        <v>0</v>
      </c>
      <c r="FG104" s="85">
        <f t="shared" si="436"/>
        <v>0</v>
      </c>
      <c r="FH104" s="85">
        <f t="shared" si="436"/>
        <v>0</v>
      </c>
      <c r="FI104" s="85">
        <f t="shared" si="436"/>
        <v>0</v>
      </c>
      <c r="FJ104" s="85">
        <f t="shared" si="436"/>
        <v>0</v>
      </c>
      <c r="FK104" s="85">
        <f t="shared" si="436"/>
        <v>0</v>
      </c>
      <c r="FL104" s="85">
        <f t="shared" si="436"/>
        <v>0</v>
      </c>
      <c r="FM104" s="85">
        <f t="shared" si="436"/>
        <v>0</v>
      </c>
      <c r="FN104" s="85">
        <f t="shared" si="436"/>
        <v>0</v>
      </c>
      <c r="FO104" s="85">
        <f t="shared" si="436"/>
        <v>0</v>
      </c>
      <c r="FP104" s="85">
        <f t="shared" si="436"/>
        <v>0</v>
      </c>
      <c r="FQ104" s="85">
        <f t="shared" si="436"/>
        <v>0</v>
      </c>
      <c r="FR104" s="85">
        <f t="shared" si="436"/>
        <v>0</v>
      </c>
      <c r="FS104" s="85">
        <f t="shared" si="436"/>
        <v>0</v>
      </c>
      <c r="FT104" s="85">
        <f t="shared" si="436"/>
        <v>0</v>
      </c>
      <c r="FU104" s="85">
        <f t="shared" si="436"/>
        <v>0</v>
      </c>
      <c r="FV104" s="85">
        <f t="shared" si="436"/>
        <v>0</v>
      </c>
      <c r="FW104" s="85">
        <f t="shared" si="436"/>
        <v>72254</v>
      </c>
      <c r="FX104" s="85">
        <f t="shared" si="436"/>
        <v>13613</v>
      </c>
      <c r="FY104" s="85">
        <f t="shared" si="436"/>
        <v>0</v>
      </c>
      <c r="FZ104" s="85">
        <f t="shared" si="436"/>
        <v>17135</v>
      </c>
      <c r="GA104" s="85">
        <f t="shared" si="436"/>
        <v>0</v>
      </c>
      <c r="GB104" s="85">
        <f t="shared" si="436"/>
        <v>29701</v>
      </c>
      <c r="GC104" s="85">
        <f t="shared" si="436"/>
        <v>0</v>
      </c>
      <c r="GD104" s="85">
        <f t="shared" si="436"/>
        <v>0</v>
      </c>
      <c r="GE104" s="85">
        <f t="shared" si="436"/>
        <v>0</v>
      </c>
      <c r="GF104" s="85">
        <f t="shared" si="436"/>
        <v>0</v>
      </c>
      <c r="GG104" s="85">
        <f t="shared" si="436"/>
        <v>0</v>
      </c>
      <c r="GH104" s="85">
        <f t="shared" si="436"/>
        <v>0</v>
      </c>
      <c r="GI104" s="85">
        <f t="shared" si="436"/>
        <v>0</v>
      </c>
      <c r="GJ104" s="85">
        <f t="shared" si="436"/>
        <v>15193</v>
      </c>
      <c r="GK104" s="85">
        <f t="shared" si="436"/>
        <v>0</v>
      </c>
      <c r="GL104" s="85">
        <f t="shared" si="436"/>
        <v>0</v>
      </c>
      <c r="GM104" s="85">
        <f t="shared" si="436"/>
        <v>0</v>
      </c>
      <c r="GN104" s="85">
        <f t="shared" si="434"/>
        <v>0</v>
      </c>
      <c r="GO104" s="85">
        <f t="shared" si="434"/>
        <v>0</v>
      </c>
      <c r="GP104" s="85">
        <f t="shared" si="439"/>
        <v>0</v>
      </c>
      <c r="GQ104" s="85">
        <f t="shared" si="439"/>
        <v>0</v>
      </c>
      <c r="GR104" s="85">
        <f t="shared" si="439"/>
        <v>0</v>
      </c>
      <c r="GS104" s="85">
        <f t="shared" si="439"/>
        <v>0</v>
      </c>
      <c r="GT104" s="85">
        <f t="shared" si="439"/>
        <v>0</v>
      </c>
      <c r="GU104" s="85">
        <f t="shared" si="439"/>
        <v>0</v>
      </c>
      <c r="GV104" s="85">
        <f t="shared" si="439"/>
        <v>0</v>
      </c>
      <c r="GW104" s="85">
        <f t="shared" si="439"/>
        <v>5283</v>
      </c>
      <c r="GX104" s="85">
        <f t="shared" si="439"/>
        <v>0</v>
      </c>
      <c r="GY104" s="85">
        <f t="shared" si="439"/>
        <v>0</v>
      </c>
      <c r="GZ104" s="85">
        <f t="shared" si="439"/>
        <v>0</v>
      </c>
      <c r="HA104" s="85">
        <f t="shared" si="439"/>
        <v>0</v>
      </c>
      <c r="HB104" s="85">
        <f t="shared" si="439"/>
        <v>0</v>
      </c>
      <c r="HC104" s="85">
        <f t="shared" si="439"/>
        <v>0</v>
      </c>
      <c r="HD104" s="85">
        <f t="shared" si="439"/>
        <v>0</v>
      </c>
      <c r="HE104" s="85">
        <f t="shared" si="439"/>
        <v>0</v>
      </c>
      <c r="HF104" s="85">
        <f t="shared" si="439"/>
        <v>0</v>
      </c>
      <c r="HG104" s="85">
        <f t="shared" si="439"/>
        <v>0</v>
      </c>
      <c r="HH104" s="85">
        <f t="shared" si="439"/>
        <v>0</v>
      </c>
      <c r="HI104" s="85">
        <f t="shared" si="439"/>
        <v>0</v>
      </c>
      <c r="HJ104" s="85">
        <f t="shared" si="439"/>
        <v>99716</v>
      </c>
      <c r="HK104" s="85">
        <f t="shared" si="439"/>
        <v>0</v>
      </c>
      <c r="HL104" s="85">
        <f t="shared" si="439"/>
        <v>37698</v>
      </c>
      <c r="HM104" s="85">
        <f t="shared" si="439"/>
        <v>0</v>
      </c>
      <c r="HN104" s="85">
        <f t="shared" si="439"/>
        <v>95910</v>
      </c>
      <c r="HO104" s="85">
        <f t="shared" si="439"/>
        <v>26560</v>
      </c>
      <c r="HP104" s="85">
        <f t="shared" si="439"/>
        <v>0</v>
      </c>
      <c r="HQ104" s="85">
        <f t="shared" si="439"/>
        <v>0</v>
      </c>
      <c r="HR104" s="85">
        <f t="shared" si="439"/>
        <v>0</v>
      </c>
      <c r="HS104" s="85">
        <f t="shared" si="439"/>
        <v>0</v>
      </c>
      <c r="HT104" s="85">
        <f t="shared" si="439"/>
        <v>0</v>
      </c>
      <c r="HU104" s="85">
        <f t="shared" si="439"/>
        <v>0</v>
      </c>
      <c r="HV104" s="85">
        <f t="shared" si="439"/>
        <v>0</v>
      </c>
      <c r="HW104" s="85">
        <f t="shared" si="439"/>
        <v>59640</v>
      </c>
      <c r="HX104" s="85">
        <f t="shared" si="439"/>
        <v>8377</v>
      </c>
      <c r="HY104" s="85">
        <f t="shared" si="439"/>
        <v>0</v>
      </c>
      <c r="HZ104" s="85">
        <f t="shared" si="439"/>
        <v>0</v>
      </c>
      <c r="IA104" s="85">
        <f t="shared" si="439"/>
        <v>0</v>
      </c>
      <c r="IB104" s="85">
        <f t="shared" si="439"/>
        <v>0</v>
      </c>
      <c r="IC104" s="85">
        <f t="shared" si="439"/>
        <v>0</v>
      </c>
      <c r="ID104" s="85">
        <f t="shared" si="439"/>
        <v>0</v>
      </c>
      <c r="IE104" s="85">
        <f t="shared" si="439"/>
        <v>0</v>
      </c>
      <c r="IF104" s="85">
        <f t="shared" si="439"/>
        <v>0</v>
      </c>
      <c r="IG104" s="85">
        <f t="shared" si="439"/>
        <v>0</v>
      </c>
      <c r="IH104" s="85">
        <f t="shared" si="439"/>
        <v>0</v>
      </c>
      <c r="II104" s="85">
        <f t="shared" si="439"/>
        <v>0</v>
      </c>
      <c r="IJ104" s="85">
        <f t="shared" si="439"/>
        <v>18325</v>
      </c>
      <c r="IK104" s="85">
        <f t="shared" si="439"/>
        <v>0</v>
      </c>
      <c r="IL104" s="85">
        <f t="shared" si="439"/>
        <v>0</v>
      </c>
      <c r="IM104" s="85">
        <f t="shared" si="439"/>
        <v>0</v>
      </c>
      <c r="IN104" s="85">
        <f t="shared" si="439"/>
        <v>0</v>
      </c>
      <c r="IO104" s="85">
        <f t="shared" si="439"/>
        <v>0</v>
      </c>
      <c r="IP104" s="85">
        <f t="shared" si="439"/>
        <v>0</v>
      </c>
      <c r="IQ104" s="85">
        <f t="shared" si="439"/>
        <v>0</v>
      </c>
      <c r="IR104" s="85">
        <f t="shared" si="439"/>
        <v>0</v>
      </c>
      <c r="IS104" s="85">
        <f t="shared" si="439"/>
        <v>0</v>
      </c>
      <c r="IT104" s="85">
        <f t="shared" si="439"/>
        <v>0</v>
      </c>
      <c r="IU104" s="85">
        <f t="shared" si="439"/>
        <v>0</v>
      </c>
      <c r="IV104" s="85">
        <f t="shared" si="439"/>
        <v>0</v>
      </c>
      <c r="IW104" s="85">
        <f t="shared" si="439"/>
        <v>0</v>
      </c>
      <c r="IX104" s="85">
        <f t="shared" si="439"/>
        <v>0</v>
      </c>
      <c r="IY104" s="85">
        <f t="shared" si="439"/>
        <v>0</v>
      </c>
      <c r="IZ104" s="85">
        <f t="shared" si="439"/>
        <v>0</v>
      </c>
      <c r="JA104" s="85">
        <f t="shared" si="439"/>
        <v>0</v>
      </c>
      <c r="JB104" s="85">
        <f t="shared" si="437"/>
        <v>0</v>
      </c>
      <c r="JC104" s="85">
        <f t="shared" si="435"/>
        <v>0</v>
      </c>
      <c r="JD104" s="85">
        <f t="shared" si="435"/>
        <v>0</v>
      </c>
      <c r="JE104" s="85">
        <f t="shared" si="435"/>
        <v>0</v>
      </c>
      <c r="JF104" s="85">
        <f t="shared" si="435"/>
        <v>0</v>
      </c>
      <c r="JG104" s="85">
        <f t="shared" si="435"/>
        <v>0</v>
      </c>
      <c r="JH104" s="85">
        <f t="shared" si="435"/>
        <v>0</v>
      </c>
      <c r="JI104" s="85">
        <f t="shared" si="435"/>
        <v>0</v>
      </c>
      <c r="JJ104" s="85">
        <f t="shared" si="435"/>
        <v>76633</v>
      </c>
      <c r="JK104" s="85">
        <f t="shared" si="435"/>
        <v>40458</v>
      </c>
      <c r="JL104" s="85">
        <f t="shared" si="435"/>
        <v>6711</v>
      </c>
      <c r="JM104" s="85">
        <f t="shared" si="435"/>
        <v>0</v>
      </c>
      <c r="JN104" s="85">
        <f t="shared" si="435"/>
        <v>0</v>
      </c>
      <c r="JO104" s="85">
        <f t="shared" si="435"/>
        <v>0</v>
      </c>
      <c r="JP104" s="85">
        <f t="shared" si="435"/>
        <v>0</v>
      </c>
      <c r="JQ104" s="85">
        <f t="shared" si="435"/>
        <v>0</v>
      </c>
      <c r="JR104" s="85">
        <f t="shared" si="435"/>
        <v>0</v>
      </c>
      <c r="JS104" s="85">
        <f t="shared" si="435"/>
        <v>0</v>
      </c>
      <c r="JT104" s="85">
        <f t="shared" si="435"/>
        <v>0</v>
      </c>
      <c r="JU104" s="85">
        <f t="shared" si="435"/>
        <v>0</v>
      </c>
      <c r="JV104" s="85">
        <f t="shared" si="435"/>
        <v>0</v>
      </c>
      <c r="JW104" s="85">
        <f t="shared" si="435"/>
        <v>119040</v>
      </c>
      <c r="JX104" s="85">
        <f t="shared" si="435"/>
        <v>34651</v>
      </c>
      <c r="JY104" s="85">
        <f t="shared" si="435"/>
        <v>26845</v>
      </c>
      <c r="JZ104" s="85">
        <f t="shared" si="435"/>
        <v>15803</v>
      </c>
      <c r="KA104" s="85">
        <f t="shared" si="435"/>
        <v>20467</v>
      </c>
      <c r="KB104" s="85">
        <f t="shared" si="435"/>
        <v>0</v>
      </c>
      <c r="KC104" s="85">
        <f t="shared" si="435"/>
        <v>0</v>
      </c>
      <c r="KD104" s="85">
        <f t="shared" si="435"/>
        <v>134036</v>
      </c>
      <c r="KE104" s="85">
        <f t="shared" si="435"/>
        <v>52358</v>
      </c>
      <c r="KF104" s="85">
        <f t="shared" si="435"/>
        <v>0</v>
      </c>
      <c r="KG104" s="85">
        <f t="shared" si="435"/>
        <v>43629</v>
      </c>
      <c r="KH104" s="85">
        <f t="shared" si="435"/>
        <v>0</v>
      </c>
      <c r="KI104" s="85">
        <f t="shared" si="435"/>
        <v>0</v>
      </c>
      <c r="KJ104" s="85">
        <f t="shared" si="435"/>
        <v>5747234</v>
      </c>
      <c r="KK104" s="85">
        <f t="shared" si="435"/>
        <v>3802403</v>
      </c>
      <c r="KL104" s="85">
        <f t="shared" si="435"/>
        <v>372389</v>
      </c>
      <c r="KM104" s="85">
        <f t="shared" si="435"/>
        <v>362074</v>
      </c>
      <c r="KN104" s="85">
        <f t="shared" si="435"/>
        <v>67112</v>
      </c>
      <c r="KO104" s="85">
        <f t="shared" si="435"/>
        <v>85731</v>
      </c>
      <c r="KP104" s="85">
        <f t="shared" si="435"/>
        <v>580848</v>
      </c>
      <c r="KQ104" s="85">
        <f t="shared" si="435"/>
        <v>0</v>
      </c>
      <c r="KR104" s="85">
        <f t="shared" si="435"/>
        <v>18061</v>
      </c>
      <c r="KS104" s="85">
        <f t="shared" si="435"/>
        <v>0</v>
      </c>
      <c r="KT104" s="85">
        <f t="shared" si="435"/>
        <v>305462</v>
      </c>
      <c r="KU104" s="85">
        <f t="shared" si="435"/>
        <v>127593</v>
      </c>
      <c r="KV104" s="85">
        <f t="shared" si="435"/>
        <v>25562</v>
      </c>
      <c r="KW104" s="85">
        <f t="shared" si="435"/>
        <v>0</v>
      </c>
      <c r="KX104" s="85">
        <f t="shared" si="435"/>
        <v>1521302</v>
      </c>
      <c r="KY104" s="85">
        <f t="shared" si="435"/>
        <v>1080997</v>
      </c>
      <c r="KZ104" s="85">
        <f t="shared" si="435"/>
        <v>220380</v>
      </c>
      <c r="LA104" s="85">
        <f t="shared" si="435"/>
        <v>53107</v>
      </c>
      <c r="LB104" s="85">
        <f t="shared" si="435"/>
        <v>45696</v>
      </c>
      <c r="LC104" s="85">
        <f t="shared" si="435"/>
        <v>21054</v>
      </c>
      <c r="LD104" s="85">
        <f t="shared" si="435"/>
        <v>55347</v>
      </c>
      <c r="LE104" s="85">
        <f t="shared" si="435"/>
        <v>35596</v>
      </c>
      <c r="LF104" s="85">
        <f t="shared" si="435"/>
        <v>0</v>
      </c>
      <c r="LG104" s="85">
        <f t="shared" si="435"/>
        <v>5070</v>
      </c>
      <c r="LH104" s="85">
        <f t="shared" si="435"/>
        <v>4055</v>
      </c>
      <c r="LI104" s="85">
        <f t="shared" si="435"/>
        <v>0</v>
      </c>
      <c r="LJ104" s="85">
        <f t="shared" si="435"/>
        <v>7622492</v>
      </c>
      <c r="LK104" s="85">
        <f t="shared" si="435"/>
        <v>12720</v>
      </c>
      <c r="LL104" s="85">
        <f t="shared" si="435"/>
        <v>25105</v>
      </c>
      <c r="LM104" s="85">
        <f t="shared" si="435"/>
        <v>197494</v>
      </c>
      <c r="LN104" s="85">
        <f t="shared" si="424"/>
        <v>10488</v>
      </c>
      <c r="LO104" s="85">
        <f t="shared" si="424"/>
        <v>7376685</v>
      </c>
    </row>
    <row r="105" spans="1:327" x14ac:dyDescent="0.2">
      <c r="A105" s="85" t="s">
        <v>38</v>
      </c>
      <c r="B105" s="85">
        <f t="shared" si="425"/>
        <v>32458700</v>
      </c>
      <c r="C105" s="85">
        <f t="shared" si="426"/>
        <v>14529740</v>
      </c>
      <c r="D105" s="85">
        <f t="shared" si="440"/>
        <v>8052531</v>
      </c>
      <c r="E105" s="85">
        <f t="shared" si="440"/>
        <v>863579</v>
      </c>
      <c r="F105" s="85">
        <f t="shared" si="440"/>
        <v>3121425</v>
      </c>
      <c r="G105" s="85">
        <f t="shared" si="440"/>
        <v>2446974</v>
      </c>
      <c r="H105" s="85">
        <f t="shared" si="440"/>
        <v>1456079</v>
      </c>
      <c r="I105" s="85">
        <f t="shared" si="440"/>
        <v>164474</v>
      </c>
      <c r="J105" s="85">
        <f t="shared" si="440"/>
        <v>6477205</v>
      </c>
      <c r="K105" s="85">
        <f t="shared" si="440"/>
        <v>167160</v>
      </c>
      <c r="L105" s="85">
        <f t="shared" si="440"/>
        <v>868152</v>
      </c>
      <c r="M105" s="85">
        <f t="shared" si="440"/>
        <v>1721380</v>
      </c>
      <c r="N105" s="85">
        <f t="shared" si="440"/>
        <v>3575448</v>
      </c>
      <c r="O105" s="85">
        <f t="shared" si="440"/>
        <v>145064</v>
      </c>
      <c r="P105" s="85">
        <f t="shared" si="440"/>
        <v>1297300</v>
      </c>
      <c r="Q105" s="85">
        <f t="shared" si="440"/>
        <v>34809</v>
      </c>
      <c r="R105" s="85">
        <f t="shared" si="440"/>
        <v>383017</v>
      </c>
      <c r="S105" s="85">
        <f t="shared" si="440"/>
        <v>499343</v>
      </c>
      <c r="T105" s="85">
        <f t="shared" si="440"/>
        <v>366893</v>
      </c>
      <c r="U105" s="85">
        <f t="shared" si="440"/>
        <v>13237</v>
      </c>
      <c r="V105" s="85">
        <f t="shared" si="440"/>
        <v>3757702</v>
      </c>
      <c r="W105" s="85">
        <f t="shared" si="440"/>
        <v>158180</v>
      </c>
      <c r="X105" s="85">
        <f t="shared" si="440"/>
        <v>16850</v>
      </c>
      <c r="Y105" s="85">
        <f t="shared" si="440"/>
        <v>64114</v>
      </c>
      <c r="Z105" s="85">
        <f t="shared" si="440"/>
        <v>0</v>
      </c>
      <c r="AA105" s="85">
        <f t="shared" si="440"/>
        <v>0</v>
      </c>
      <c r="AB105" s="85">
        <f t="shared" si="440"/>
        <v>0</v>
      </c>
      <c r="AC105" s="85">
        <f t="shared" si="440"/>
        <v>0</v>
      </c>
      <c r="AD105" s="85">
        <f t="shared" si="440"/>
        <v>0</v>
      </c>
      <c r="AE105" s="85">
        <f t="shared" si="440"/>
        <v>55690</v>
      </c>
      <c r="AF105" s="85">
        <f t="shared" si="440"/>
        <v>0</v>
      </c>
      <c r="AG105" s="85">
        <f t="shared" si="440"/>
        <v>0</v>
      </c>
      <c r="AH105" s="85">
        <f t="shared" si="440"/>
        <v>0</v>
      </c>
      <c r="AI105" s="85">
        <f t="shared" si="440"/>
        <v>0</v>
      </c>
      <c r="AJ105" s="85">
        <f t="shared" si="440"/>
        <v>113807</v>
      </c>
      <c r="AK105" s="85">
        <f t="shared" si="440"/>
        <v>0</v>
      </c>
      <c r="AL105" s="85">
        <f t="shared" si="440"/>
        <v>0</v>
      </c>
      <c r="AM105" s="85">
        <f t="shared" si="440"/>
        <v>0</v>
      </c>
      <c r="AN105" s="85">
        <f t="shared" si="440"/>
        <v>0</v>
      </c>
      <c r="AO105" s="85">
        <f t="shared" si="440"/>
        <v>0</v>
      </c>
      <c r="AP105" s="85">
        <f t="shared" si="440"/>
        <v>0</v>
      </c>
      <c r="AQ105" s="85">
        <f t="shared" si="440"/>
        <v>0</v>
      </c>
      <c r="AR105" s="85">
        <f t="shared" si="440"/>
        <v>0</v>
      </c>
      <c r="AS105" s="85">
        <f t="shared" si="440"/>
        <v>0</v>
      </c>
      <c r="AT105" s="85">
        <f t="shared" si="440"/>
        <v>0</v>
      </c>
      <c r="AU105" s="85">
        <f t="shared" si="440"/>
        <v>0</v>
      </c>
      <c r="AV105" s="85">
        <f t="shared" si="440"/>
        <v>0</v>
      </c>
      <c r="AW105" s="85">
        <f t="shared" si="440"/>
        <v>34794</v>
      </c>
      <c r="AX105" s="85">
        <f t="shared" si="440"/>
        <v>0</v>
      </c>
      <c r="AY105" s="85">
        <f t="shared" si="440"/>
        <v>0</v>
      </c>
      <c r="AZ105" s="85">
        <f t="shared" si="440"/>
        <v>0</v>
      </c>
      <c r="BA105" s="85">
        <f t="shared" si="440"/>
        <v>0</v>
      </c>
      <c r="BB105" s="85">
        <f t="shared" si="440"/>
        <v>0</v>
      </c>
      <c r="BC105" s="85">
        <f t="shared" si="440"/>
        <v>0</v>
      </c>
      <c r="BD105" s="85">
        <f t="shared" si="440"/>
        <v>18830</v>
      </c>
      <c r="BE105" s="85">
        <f t="shared" si="440"/>
        <v>0</v>
      </c>
      <c r="BF105" s="85">
        <f t="shared" si="440"/>
        <v>0</v>
      </c>
      <c r="BG105" s="85">
        <f t="shared" si="440"/>
        <v>48740</v>
      </c>
      <c r="BH105" s="85">
        <f t="shared" si="440"/>
        <v>0</v>
      </c>
      <c r="BI105" s="85">
        <f t="shared" si="440"/>
        <v>0</v>
      </c>
      <c r="BJ105" s="85">
        <f t="shared" si="440"/>
        <v>0</v>
      </c>
      <c r="BK105" s="85">
        <f t="shared" si="440"/>
        <v>0</v>
      </c>
      <c r="BL105" s="85">
        <f t="shared" si="440"/>
        <v>0</v>
      </c>
      <c r="BM105" s="85">
        <f t="shared" si="440"/>
        <v>0</v>
      </c>
      <c r="BN105" s="85">
        <f t="shared" si="440"/>
        <v>0</v>
      </c>
      <c r="BO105" s="85">
        <f t="shared" si="440"/>
        <v>0</v>
      </c>
      <c r="BP105" s="85">
        <f t="shared" si="438"/>
        <v>0</v>
      </c>
      <c r="BQ105" s="85">
        <f t="shared" si="438"/>
        <v>0</v>
      </c>
      <c r="BR105" s="85">
        <f t="shared" si="438"/>
        <v>0</v>
      </c>
      <c r="BS105" s="85">
        <f t="shared" si="438"/>
        <v>0</v>
      </c>
      <c r="BT105" s="85">
        <f t="shared" si="438"/>
        <v>0</v>
      </c>
      <c r="BU105" s="85">
        <f t="shared" si="438"/>
        <v>0</v>
      </c>
      <c r="BV105" s="85">
        <f t="shared" si="438"/>
        <v>0</v>
      </c>
      <c r="BW105" s="85">
        <f t="shared" si="438"/>
        <v>16383</v>
      </c>
      <c r="BX105" s="85">
        <f t="shared" si="438"/>
        <v>0</v>
      </c>
      <c r="BY105" s="85">
        <f t="shared" si="438"/>
        <v>0</v>
      </c>
      <c r="BZ105" s="85">
        <f t="shared" si="438"/>
        <v>0</v>
      </c>
      <c r="CA105" s="85">
        <f t="shared" si="438"/>
        <v>0</v>
      </c>
      <c r="CB105" s="85">
        <f t="shared" si="438"/>
        <v>0</v>
      </c>
      <c r="CC105" s="85">
        <f t="shared" si="438"/>
        <v>0</v>
      </c>
      <c r="CD105" s="85">
        <f t="shared" si="438"/>
        <v>0</v>
      </c>
      <c r="CE105" s="85">
        <f t="shared" si="438"/>
        <v>0</v>
      </c>
      <c r="CF105" s="85">
        <f t="shared" si="438"/>
        <v>0</v>
      </c>
      <c r="CG105" s="85">
        <f t="shared" si="438"/>
        <v>0</v>
      </c>
      <c r="CH105" s="85">
        <f t="shared" si="438"/>
        <v>0</v>
      </c>
      <c r="CI105" s="85">
        <f t="shared" si="438"/>
        <v>0</v>
      </c>
      <c r="CJ105" s="85">
        <f t="shared" si="438"/>
        <v>21990</v>
      </c>
      <c r="CK105" s="85">
        <f t="shared" si="438"/>
        <v>0</v>
      </c>
      <c r="CL105" s="85">
        <f t="shared" si="438"/>
        <v>6140</v>
      </c>
      <c r="CM105" s="85">
        <f t="shared" si="438"/>
        <v>0</v>
      </c>
      <c r="CN105" s="85">
        <f t="shared" si="438"/>
        <v>0</v>
      </c>
      <c r="CO105" s="85">
        <f t="shared" si="438"/>
        <v>0</v>
      </c>
      <c r="CP105" s="85">
        <f t="shared" si="438"/>
        <v>0</v>
      </c>
      <c r="CQ105" s="85">
        <f t="shared" si="438"/>
        <v>0</v>
      </c>
      <c r="CR105" s="85">
        <f t="shared" si="438"/>
        <v>0</v>
      </c>
      <c r="CS105" s="85">
        <f t="shared" si="438"/>
        <v>0</v>
      </c>
      <c r="CT105" s="85">
        <f t="shared" si="438"/>
        <v>0</v>
      </c>
      <c r="CU105" s="85">
        <f t="shared" si="438"/>
        <v>0</v>
      </c>
      <c r="CV105" s="85">
        <f t="shared" si="438"/>
        <v>0</v>
      </c>
      <c r="CW105" s="85">
        <f t="shared" si="438"/>
        <v>0</v>
      </c>
      <c r="CX105" s="85">
        <f t="shared" si="438"/>
        <v>0</v>
      </c>
      <c r="CY105" s="85">
        <f t="shared" si="438"/>
        <v>0</v>
      </c>
      <c r="CZ105" s="85">
        <f t="shared" si="438"/>
        <v>0</v>
      </c>
      <c r="DA105" s="85">
        <f t="shared" si="438"/>
        <v>0</v>
      </c>
      <c r="DB105" s="85">
        <f t="shared" si="438"/>
        <v>0</v>
      </c>
      <c r="DC105" s="85">
        <f t="shared" si="438"/>
        <v>0</v>
      </c>
      <c r="DD105" s="85">
        <f t="shared" si="438"/>
        <v>0</v>
      </c>
      <c r="DE105" s="85">
        <f t="shared" si="438"/>
        <v>0</v>
      </c>
      <c r="DF105" s="85">
        <f t="shared" si="438"/>
        <v>0</v>
      </c>
      <c r="DG105" s="85">
        <f t="shared" si="438"/>
        <v>0</v>
      </c>
      <c r="DH105" s="85">
        <f t="shared" si="438"/>
        <v>0</v>
      </c>
      <c r="DI105" s="85">
        <f t="shared" si="438"/>
        <v>0</v>
      </c>
      <c r="DJ105" s="85">
        <f t="shared" si="438"/>
        <v>8134</v>
      </c>
      <c r="DK105" s="85">
        <f t="shared" si="438"/>
        <v>0</v>
      </c>
      <c r="DL105" s="85">
        <f t="shared" si="438"/>
        <v>30770</v>
      </c>
      <c r="DM105" s="85">
        <f t="shared" si="438"/>
        <v>0</v>
      </c>
      <c r="DN105" s="85">
        <f t="shared" si="438"/>
        <v>0</v>
      </c>
      <c r="DO105" s="85">
        <f t="shared" si="438"/>
        <v>0</v>
      </c>
      <c r="DP105" s="85">
        <f t="shared" si="438"/>
        <v>0</v>
      </c>
      <c r="DQ105" s="85">
        <f t="shared" si="438"/>
        <v>0</v>
      </c>
      <c r="DR105" s="85">
        <f t="shared" si="438"/>
        <v>0</v>
      </c>
      <c r="DS105" s="85">
        <f t="shared" si="438"/>
        <v>0</v>
      </c>
      <c r="DT105" s="85">
        <f t="shared" si="438"/>
        <v>0</v>
      </c>
      <c r="DU105" s="85">
        <f t="shared" si="438"/>
        <v>0</v>
      </c>
      <c r="DV105" s="85">
        <f t="shared" si="438"/>
        <v>0</v>
      </c>
      <c r="DW105" s="85">
        <f t="shared" si="438"/>
        <v>153448</v>
      </c>
      <c r="DX105" s="85">
        <f t="shared" si="438"/>
        <v>0</v>
      </c>
      <c r="DY105" s="85">
        <f t="shared" si="438"/>
        <v>0</v>
      </c>
      <c r="DZ105" s="85">
        <f t="shared" si="438"/>
        <v>0</v>
      </c>
      <c r="EA105" s="85">
        <f t="shared" si="430"/>
        <v>17373</v>
      </c>
      <c r="EB105" s="85">
        <f t="shared" si="436"/>
        <v>0</v>
      </c>
      <c r="EC105" s="85">
        <f t="shared" si="436"/>
        <v>0</v>
      </c>
      <c r="ED105" s="85">
        <f t="shared" si="436"/>
        <v>0</v>
      </c>
      <c r="EE105" s="85">
        <f t="shared" si="436"/>
        <v>142794</v>
      </c>
      <c r="EF105" s="85">
        <f t="shared" si="436"/>
        <v>0</v>
      </c>
      <c r="EG105" s="85">
        <f t="shared" si="436"/>
        <v>0</v>
      </c>
      <c r="EH105" s="85">
        <f t="shared" si="436"/>
        <v>0</v>
      </c>
      <c r="EI105" s="85">
        <f t="shared" si="436"/>
        <v>0</v>
      </c>
      <c r="EJ105" s="85">
        <f t="shared" si="436"/>
        <v>15136</v>
      </c>
      <c r="EK105" s="85">
        <f t="shared" si="436"/>
        <v>23799</v>
      </c>
      <c r="EL105" s="85">
        <f t="shared" si="436"/>
        <v>0</v>
      </c>
      <c r="EM105" s="85">
        <f t="shared" si="436"/>
        <v>0</v>
      </c>
      <c r="EN105" s="85">
        <f t="shared" si="436"/>
        <v>0</v>
      </c>
      <c r="EO105" s="85">
        <f t="shared" si="436"/>
        <v>0</v>
      </c>
      <c r="EP105" s="85">
        <f t="shared" si="436"/>
        <v>0</v>
      </c>
      <c r="EQ105" s="85">
        <f t="shared" si="436"/>
        <v>0</v>
      </c>
      <c r="ER105" s="85">
        <f t="shared" si="436"/>
        <v>0</v>
      </c>
      <c r="ES105" s="85">
        <f t="shared" si="436"/>
        <v>0</v>
      </c>
      <c r="ET105" s="85">
        <f t="shared" si="436"/>
        <v>0</v>
      </c>
      <c r="EU105" s="85">
        <f t="shared" si="436"/>
        <v>0</v>
      </c>
      <c r="EV105" s="85">
        <f t="shared" si="436"/>
        <v>0</v>
      </c>
      <c r="EW105" s="85">
        <f t="shared" si="436"/>
        <v>81644</v>
      </c>
      <c r="EX105" s="85">
        <f t="shared" si="436"/>
        <v>0</v>
      </c>
      <c r="EY105" s="85">
        <f t="shared" si="436"/>
        <v>0</v>
      </c>
      <c r="EZ105" s="85">
        <f t="shared" si="436"/>
        <v>0</v>
      </c>
      <c r="FA105" s="85">
        <f t="shared" si="436"/>
        <v>0</v>
      </c>
      <c r="FB105" s="85">
        <f t="shared" si="436"/>
        <v>0</v>
      </c>
      <c r="FC105" s="85">
        <f t="shared" si="436"/>
        <v>0</v>
      </c>
      <c r="FD105" s="85">
        <f t="shared" si="436"/>
        <v>0</v>
      </c>
      <c r="FE105" s="85">
        <f t="shared" si="436"/>
        <v>0</v>
      </c>
      <c r="FF105" s="85">
        <f t="shared" si="436"/>
        <v>0</v>
      </c>
      <c r="FG105" s="85">
        <f t="shared" si="436"/>
        <v>0</v>
      </c>
      <c r="FH105" s="85">
        <f t="shared" si="436"/>
        <v>0</v>
      </c>
      <c r="FI105" s="85">
        <f t="shared" si="436"/>
        <v>0</v>
      </c>
      <c r="FJ105" s="85">
        <f t="shared" si="436"/>
        <v>24365</v>
      </c>
      <c r="FK105" s="85">
        <f t="shared" si="436"/>
        <v>0</v>
      </c>
      <c r="FL105" s="85">
        <f t="shared" si="436"/>
        <v>0</v>
      </c>
      <c r="FM105" s="85">
        <f t="shared" si="436"/>
        <v>0</v>
      </c>
      <c r="FN105" s="85">
        <f t="shared" si="436"/>
        <v>0</v>
      </c>
      <c r="FO105" s="85">
        <f t="shared" si="436"/>
        <v>0</v>
      </c>
      <c r="FP105" s="85">
        <f t="shared" si="436"/>
        <v>0</v>
      </c>
      <c r="FQ105" s="85">
        <f t="shared" si="436"/>
        <v>0</v>
      </c>
      <c r="FR105" s="85">
        <f t="shared" si="436"/>
        <v>0</v>
      </c>
      <c r="FS105" s="85">
        <f t="shared" si="436"/>
        <v>0</v>
      </c>
      <c r="FT105" s="85">
        <f t="shared" si="436"/>
        <v>0</v>
      </c>
      <c r="FU105" s="85">
        <f t="shared" si="436"/>
        <v>0</v>
      </c>
      <c r="FV105" s="85">
        <f t="shared" si="436"/>
        <v>3237</v>
      </c>
      <c r="FW105" s="85">
        <f t="shared" si="436"/>
        <v>36888</v>
      </c>
      <c r="FX105" s="85">
        <f t="shared" si="436"/>
        <v>42648</v>
      </c>
      <c r="FY105" s="85">
        <f t="shared" si="436"/>
        <v>10852</v>
      </c>
      <c r="FZ105" s="85">
        <f t="shared" si="436"/>
        <v>80536</v>
      </c>
      <c r="GA105" s="85">
        <f t="shared" si="436"/>
        <v>36412</v>
      </c>
      <c r="GB105" s="85">
        <f t="shared" si="436"/>
        <v>0</v>
      </c>
      <c r="GC105" s="85">
        <f t="shared" si="436"/>
        <v>0</v>
      </c>
      <c r="GD105" s="85">
        <f t="shared" si="436"/>
        <v>0</v>
      </c>
      <c r="GE105" s="85">
        <f t="shared" si="436"/>
        <v>0</v>
      </c>
      <c r="GF105" s="85">
        <f t="shared" si="436"/>
        <v>0</v>
      </c>
      <c r="GG105" s="85">
        <f t="shared" si="436"/>
        <v>0</v>
      </c>
      <c r="GH105" s="85">
        <f t="shared" si="436"/>
        <v>0</v>
      </c>
      <c r="GI105" s="85">
        <f t="shared" si="436"/>
        <v>0</v>
      </c>
      <c r="GJ105" s="85">
        <f t="shared" si="436"/>
        <v>18468</v>
      </c>
      <c r="GK105" s="85">
        <f t="shared" si="436"/>
        <v>0</v>
      </c>
      <c r="GL105" s="85">
        <f t="shared" si="436"/>
        <v>0</v>
      </c>
      <c r="GM105" s="85">
        <f t="shared" ref="GM105:IX108" si="441">GM56</f>
        <v>0</v>
      </c>
      <c r="GN105" s="85">
        <f t="shared" si="441"/>
        <v>0</v>
      </c>
      <c r="GO105" s="85">
        <f t="shared" si="441"/>
        <v>0</v>
      </c>
      <c r="GP105" s="85">
        <f t="shared" si="441"/>
        <v>0</v>
      </c>
      <c r="GQ105" s="85">
        <f t="shared" si="441"/>
        <v>0</v>
      </c>
      <c r="GR105" s="85">
        <f t="shared" si="441"/>
        <v>0</v>
      </c>
      <c r="GS105" s="85">
        <f t="shared" si="441"/>
        <v>0</v>
      </c>
      <c r="GT105" s="85">
        <f t="shared" si="441"/>
        <v>0</v>
      </c>
      <c r="GU105" s="85">
        <f t="shared" si="441"/>
        <v>0</v>
      </c>
      <c r="GV105" s="85">
        <f t="shared" si="441"/>
        <v>0</v>
      </c>
      <c r="GW105" s="85">
        <f t="shared" si="441"/>
        <v>1952</v>
      </c>
      <c r="GX105" s="85">
        <f t="shared" si="441"/>
        <v>0</v>
      </c>
      <c r="GY105" s="85">
        <f t="shared" si="441"/>
        <v>0</v>
      </c>
      <c r="GZ105" s="85">
        <f t="shared" si="441"/>
        <v>0</v>
      </c>
      <c r="HA105" s="85">
        <f t="shared" si="441"/>
        <v>0</v>
      </c>
      <c r="HB105" s="85">
        <f t="shared" si="441"/>
        <v>0</v>
      </c>
      <c r="HC105" s="85">
        <f t="shared" si="441"/>
        <v>0</v>
      </c>
      <c r="HD105" s="85">
        <f t="shared" si="441"/>
        <v>0</v>
      </c>
      <c r="HE105" s="85">
        <f t="shared" si="441"/>
        <v>0</v>
      </c>
      <c r="HF105" s="85">
        <f t="shared" si="441"/>
        <v>0</v>
      </c>
      <c r="HG105" s="85">
        <f t="shared" si="441"/>
        <v>0</v>
      </c>
      <c r="HH105" s="85">
        <f t="shared" si="441"/>
        <v>0</v>
      </c>
      <c r="HI105" s="85">
        <f t="shared" si="441"/>
        <v>0</v>
      </c>
      <c r="HJ105" s="85">
        <f t="shared" si="441"/>
        <v>220854</v>
      </c>
      <c r="HK105" s="85">
        <f t="shared" si="441"/>
        <v>0</v>
      </c>
      <c r="HL105" s="85">
        <f t="shared" si="441"/>
        <v>36793</v>
      </c>
      <c r="HM105" s="85">
        <f t="shared" si="441"/>
        <v>0</v>
      </c>
      <c r="HN105" s="85">
        <f t="shared" si="441"/>
        <v>0</v>
      </c>
      <c r="HO105" s="85">
        <f t="shared" si="441"/>
        <v>0</v>
      </c>
      <c r="HP105" s="85">
        <f t="shared" si="441"/>
        <v>0</v>
      </c>
      <c r="HQ105" s="85">
        <f t="shared" si="441"/>
        <v>0</v>
      </c>
      <c r="HR105" s="85">
        <f t="shared" si="441"/>
        <v>0</v>
      </c>
      <c r="HS105" s="85">
        <f t="shared" si="441"/>
        <v>0</v>
      </c>
      <c r="HT105" s="85">
        <f t="shared" si="441"/>
        <v>0</v>
      </c>
      <c r="HU105" s="85">
        <f t="shared" si="441"/>
        <v>0</v>
      </c>
      <c r="HV105" s="85">
        <f t="shared" si="441"/>
        <v>35318</v>
      </c>
      <c r="HW105" s="85">
        <f t="shared" si="441"/>
        <v>23323</v>
      </c>
      <c r="HX105" s="85">
        <f t="shared" si="441"/>
        <v>0</v>
      </c>
      <c r="HY105" s="85">
        <f t="shared" si="441"/>
        <v>0</v>
      </c>
      <c r="HZ105" s="85">
        <f t="shared" si="441"/>
        <v>0</v>
      </c>
      <c r="IA105" s="85">
        <f t="shared" si="441"/>
        <v>0</v>
      </c>
      <c r="IB105" s="85">
        <f t="shared" si="441"/>
        <v>0</v>
      </c>
      <c r="IC105" s="85">
        <f t="shared" si="441"/>
        <v>0</v>
      </c>
      <c r="ID105" s="85">
        <f t="shared" si="441"/>
        <v>0</v>
      </c>
      <c r="IE105" s="85">
        <f t="shared" si="441"/>
        <v>0</v>
      </c>
      <c r="IF105" s="85">
        <f t="shared" si="441"/>
        <v>0</v>
      </c>
      <c r="IG105" s="85">
        <f t="shared" si="441"/>
        <v>0</v>
      </c>
      <c r="IH105" s="85">
        <f t="shared" si="441"/>
        <v>0</v>
      </c>
      <c r="II105" s="85">
        <f t="shared" si="441"/>
        <v>0</v>
      </c>
      <c r="IJ105" s="85">
        <f t="shared" si="441"/>
        <v>8044</v>
      </c>
      <c r="IK105" s="85">
        <f t="shared" si="441"/>
        <v>0</v>
      </c>
      <c r="IL105" s="85">
        <f t="shared" si="441"/>
        <v>0</v>
      </c>
      <c r="IM105" s="85">
        <f t="shared" si="441"/>
        <v>0</v>
      </c>
      <c r="IN105" s="85">
        <f t="shared" si="441"/>
        <v>0</v>
      </c>
      <c r="IO105" s="85">
        <f t="shared" si="441"/>
        <v>0</v>
      </c>
      <c r="IP105" s="85">
        <f t="shared" si="441"/>
        <v>0</v>
      </c>
      <c r="IQ105" s="85">
        <f t="shared" si="441"/>
        <v>0</v>
      </c>
      <c r="IR105" s="85">
        <f t="shared" si="441"/>
        <v>0</v>
      </c>
      <c r="IS105" s="85">
        <f t="shared" si="441"/>
        <v>0</v>
      </c>
      <c r="IT105" s="85">
        <f t="shared" si="441"/>
        <v>0</v>
      </c>
      <c r="IU105" s="85">
        <f t="shared" si="441"/>
        <v>0</v>
      </c>
      <c r="IV105" s="85">
        <f t="shared" si="441"/>
        <v>0</v>
      </c>
      <c r="IW105" s="85">
        <f t="shared" si="441"/>
        <v>26994</v>
      </c>
      <c r="IX105" s="85">
        <f t="shared" si="441"/>
        <v>0</v>
      </c>
      <c r="IY105" s="85">
        <f t="shared" si="439"/>
        <v>8425</v>
      </c>
      <c r="IZ105" s="85">
        <f t="shared" si="439"/>
        <v>0</v>
      </c>
      <c r="JA105" s="85">
        <f t="shared" si="439"/>
        <v>0</v>
      </c>
      <c r="JB105" s="85">
        <f t="shared" si="437"/>
        <v>0</v>
      </c>
      <c r="JC105" s="85">
        <f t="shared" si="435"/>
        <v>0</v>
      </c>
      <c r="JD105" s="85">
        <f t="shared" si="435"/>
        <v>0</v>
      </c>
      <c r="JE105" s="85">
        <f t="shared" ref="JE105:LO108" si="442">JE56</f>
        <v>0</v>
      </c>
      <c r="JF105" s="85">
        <f t="shared" si="442"/>
        <v>0</v>
      </c>
      <c r="JG105" s="85">
        <f t="shared" si="442"/>
        <v>0</v>
      </c>
      <c r="JH105" s="85">
        <f t="shared" si="442"/>
        <v>0</v>
      </c>
      <c r="JI105" s="85">
        <f t="shared" si="442"/>
        <v>0</v>
      </c>
      <c r="JJ105" s="85">
        <f t="shared" si="442"/>
        <v>81821</v>
      </c>
      <c r="JK105" s="85">
        <f t="shared" si="442"/>
        <v>73015</v>
      </c>
      <c r="JL105" s="85">
        <f t="shared" si="442"/>
        <v>26274</v>
      </c>
      <c r="JM105" s="85">
        <f t="shared" si="442"/>
        <v>26274</v>
      </c>
      <c r="JN105" s="85">
        <f t="shared" si="442"/>
        <v>0</v>
      </c>
      <c r="JO105" s="85">
        <f t="shared" si="442"/>
        <v>0</v>
      </c>
      <c r="JP105" s="85">
        <f t="shared" si="442"/>
        <v>0</v>
      </c>
      <c r="JQ105" s="85">
        <f t="shared" si="442"/>
        <v>0</v>
      </c>
      <c r="JR105" s="85">
        <f t="shared" si="442"/>
        <v>0</v>
      </c>
      <c r="JS105" s="85">
        <f t="shared" si="442"/>
        <v>0</v>
      </c>
      <c r="JT105" s="85">
        <f t="shared" si="442"/>
        <v>0</v>
      </c>
      <c r="JU105" s="85">
        <f t="shared" si="442"/>
        <v>0</v>
      </c>
      <c r="JV105" s="85">
        <f t="shared" si="442"/>
        <v>0</v>
      </c>
      <c r="JW105" s="85">
        <f t="shared" si="442"/>
        <v>365028</v>
      </c>
      <c r="JX105" s="85">
        <f t="shared" si="442"/>
        <v>80440</v>
      </c>
      <c r="JY105" s="85">
        <f t="shared" si="442"/>
        <v>80821</v>
      </c>
      <c r="JZ105" s="85">
        <f t="shared" si="442"/>
        <v>205242</v>
      </c>
      <c r="KA105" s="85">
        <f t="shared" si="442"/>
        <v>24275</v>
      </c>
      <c r="KB105" s="85">
        <f t="shared" si="442"/>
        <v>311541</v>
      </c>
      <c r="KC105" s="85">
        <f t="shared" si="442"/>
        <v>0</v>
      </c>
      <c r="KD105" s="85">
        <f t="shared" si="442"/>
        <v>214762</v>
      </c>
      <c r="KE105" s="85">
        <f t="shared" si="442"/>
        <v>334137</v>
      </c>
      <c r="KF105" s="85">
        <f t="shared" si="442"/>
        <v>0</v>
      </c>
      <c r="KG105" s="85">
        <f t="shared" si="442"/>
        <v>0</v>
      </c>
      <c r="KH105" s="85">
        <f t="shared" si="442"/>
        <v>0</v>
      </c>
      <c r="KI105" s="85">
        <f t="shared" si="442"/>
        <v>290347</v>
      </c>
      <c r="KJ105" s="85">
        <f t="shared" si="442"/>
        <v>5531860</v>
      </c>
      <c r="KK105" s="85">
        <f t="shared" si="442"/>
        <v>1950832</v>
      </c>
      <c r="KL105" s="85">
        <f t="shared" si="442"/>
        <v>864709</v>
      </c>
      <c r="KM105" s="85">
        <f t="shared" si="442"/>
        <v>372342</v>
      </c>
      <c r="KN105" s="85">
        <f t="shared" si="442"/>
        <v>292327</v>
      </c>
      <c r="KO105" s="85">
        <f t="shared" si="442"/>
        <v>188200</v>
      </c>
      <c r="KP105" s="85">
        <f t="shared" si="442"/>
        <v>931352</v>
      </c>
      <c r="KQ105" s="85">
        <f t="shared" si="442"/>
        <v>0</v>
      </c>
      <c r="KR105" s="85">
        <f t="shared" si="442"/>
        <v>61196</v>
      </c>
      <c r="KS105" s="85">
        <f t="shared" si="442"/>
        <v>0</v>
      </c>
      <c r="KT105" s="85">
        <f t="shared" si="442"/>
        <v>536854</v>
      </c>
      <c r="KU105" s="85">
        <f t="shared" si="442"/>
        <v>316599</v>
      </c>
      <c r="KV105" s="85">
        <f t="shared" si="442"/>
        <v>17449</v>
      </c>
      <c r="KW105" s="85">
        <f t="shared" si="442"/>
        <v>0</v>
      </c>
      <c r="KX105" s="85">
        <f t="shared" si="442"/>
        <v>2948579</v>
      </c>
      <c r="KY105" s="85">
        <f t="shared" si="442"/>
        <v>1981419</v>
      </c>
      <c r="KZ105" s="85">
        <f t="shared" si="442"/>
        <v>340227</v>
      </c>
      <c r="LA105" s="85">
        <f t="shared" si="442"/>
        <v>298282</v>
      </c>
      <c r="LB105" s="85">
        <f t="shared" si="442"/>
        <v>194219</v>
      </c>
      <c r="LC105" s="85">
        <f t="shared" si="442"/>
        <v>65765</v>
      </c>
      <c r="LD105" s="85">
        <f t="shared" si="442"/>
        <v>26103</v>
      </c>
      <c r="LE105" s="85">
        <f t="shared" si="442"/>
        <v>9864</v>
      </c>
      <c r="LF105" s="85">
        <f t="shared" si="442"/>
        <v>0</v>
      </c>
      <c r="LG105" s="85">
        <f t="shared" si="442"/>
        <v>32699</v>
      </c>
      <c r="LH105" s="85">
        <f t="shared" si="442"/>
        <v>0</v>
      </c>
      <c r="LI105" s="85">
        <f t="shared" si="442"/>
        <v>0</v>
      </c>
      <c r="LJ105" s="85">
        <f t="shared" si="442"/>
        <v>4393519</v>
      </c>
      <c r="LK105" s="85">
        <f t="shared" si="442"/>
        <v>8815</v>
      </c>
      <c r="LL105" s="85">
        <f t="shared" si="442"/>
        <v>152082</v>
      </c>
      <c r="LM105" s="85">
        <f t="shared" si="442"/>
        <v>225054</v>
      </c>
      <c r="LN105" s="85">
        <f t="shared" si="442"/>
        <v>11046</v>
      </c>
      <c r="LO105" s="85">
        <f t="shared" si="442"/>
        <v>3996522</v>
      </c>
    </row>
    <row r="106" spans="1:327" x14ac:dyDescent="0.2">
      <c r="A106" s="85" t="s">
        <v>39</v>
      </c>
      <c r="B106" s="85">
        <f t="shared" si="425"/>
        <v>87379633</v>
      </c>
      <c r="C106" s="85">
        <f t="shared" si="426"/>
        <v>33896460</v>
      </c>
      <c r="D106" s="85">
        <f t="shared" si="440"/>
        <v>17240260</v>
      </c>
      <c r="E106" s="85">
        <f t="shared" si="440"/>
        <v>2756612</v>
      </c>
      <c r="F106" s="85">
        <f t="shared" si="440"/>
        <v>5526980</v>
      </c>
      <c r="G106" s="85">
        <f t="shared" si="440"/>
        <v>5205753</v>
      </c>
      <c r="H106" s="85">
        <f t="shared" si="440"/>
        <v>3454704</v>
      </c>
      <c r="I106" s="85">
        <f t="shared" si="440"/>
        <v>296212</v>
      </c>
      <c r="J106" s="85">
        <f t="shared" si="440"/>
        <v>16656200</v>
      </c>
      <c r="K106" s="85">
        <f t="shared" si="440"/>
        <v>376570</v>
      </c>
      <c r="L106" s="85">
        <f t="shared" si="440"/>
        <v>1264117</v>
      </c>
      <c r="M106" s="85">
        <f t="shared" si="440"/>
        <v>4971928</v>
      </c>
      <c r="N106" s="85">
        <f t="shared" si="440"/>
        <v>9988184</v>
      </c>
      <c r="O106" s="85">
        <f t="shared" si="440"/>
        <v>55404</v>
      </c>
      <c r="P106" s="85">
        <f t="shared" si="440"/>
        <v>4839651</v>
      </c>
      <c r="Q106" s="85">
        <f t="shared" si="440"/>
        <v>306466</v>
      </c>
      <c r="R106" s="85">
        <f t="shared" si="440"/>
        <v>2043012</v>
      </c>
      <c r="S106" s="85">
        <f t="shared" si="440"/>
        <v>1331012</v>
      </c>
      <c r="T106" s="85">
        <f t="shared" si="440"/>
        <v>1141555</v>
      </c>
      <c r="U106" s="85">
        <f t="shared" si="440"/>
        <v>17606</v>
      </c>
      <c r="V106" s="85">
        <f t="shared" si="440"/>
        <v>7116319</v>
      </c>
      <c r="W106" s="85">
        <f t="shared" si="440"/>
        <v>222510</v>
      </c>
      <c r="X106" s="85">
        <f t="shared" si="440"/>
        <v>0</v>
      </c>
      <c r="Y106" s="85">
        <f t="shared" si="440"/>
        <v>94476</v>
      </c>
      <c r="Z106" s="85">
        <f t="shared" si="440"/>
        <v>0</v>
      </c>
      <c r="AA106" s="85">
        <f t="shared" si="440"/>
        <v>0</v>
      </c>
      <c r="AB106" s="85">
        <f t="shared" si="440"/>
        <v>61116</v>
      </c>
      <c r="AC106" s="85">
        <f t="shared" si="440"/>
        <v>0</v>
      </c>
      <c r="AD106" s="85">
        <f t="shared" si="440"/>
        <v>0</v>
      </c>
      <c r="AE106" s="85">
        <f t="shared" si="440"/>
        <v>27131</v>
      </c>
      <c r="AF106" s="85">
        <f t="shared" si="440"/>
        <v>0</v>
      </c>
      <c r="AG106" s="85">
        <f t="shared" si="440"/>
        <v>0</v>
      </c>
      <c r="AH106" s="85">
        <f t="shared" si="440"/>
        <v>0</v>
      </c>
      <c r="AI106" s="85">
        <f t="shared" si="440"/>
        <v>0</v>
      </c>
      <c r="AJ106" s="85">
        <f t="shared" si="440"/>
        <v>394385</v>
      </c>
      <c r="AK106" s="85">
        <f t="shared" si="440"/>
        <v>0</v>
      </c>
      <c r="AL106" s="85">
        <f t="shared" si="440"/>
        <v>20848</v>
      </c>
      <c r="AM106" s="85">
        <f t="shared" si="440"/>
        <v>0</v>
      </c>
      <c r="AN106" s="85">
        <f t="shared" si="440"/>
        <v>0</v>
      </c>
      <c r="AO106" s="85">
        <f t="shared" si="440"/>
        <v>0</v>
      </c>
      <c r="AP106" s="85">
        <f t="shared" si="440"/>
        <v>0</v>
      </c>
      <c r="AQ106" s="85">
        <f t="shared" si="440"/>
        <v>0</v>
      </c>
      <c r="AR106" s="85">
        <f t="shared" si="440"/>
        <v>0</v>
      </c>
      <c r="AS106" s="85">
        <f t="shared" si="440"/>
        <v>0</v>
      </c>
      <c r="AT106" s="85">
        <f t="shared" si="440"/>
        <v>0</v>
      </c>
      <c r="AU106" s="85">
        <f t="shared" si="440"/>
        <v>0</v>
      </c>
      <c r="AV106" s="85">
        <f t="shared" si="440"/>
        <v>0</v>
      </c>
      <c r="AW106" s="85">
        <f t="shared" si="440"/>
        <v>28880</v>
      </c>
      <c r="AX106" s="85">
        <f t="shared" si="440"/>
        <v>0</v>
      </c>
      <c r="AY106" s="85">
        <f t="shared" si="440"/>
        <v>0</v>
      </c>
      <c r="AZ106" s="85">
        <f t="shared" si="440"/>
        <v>0</v>
      </c>
      <c r="BA106" s="85">
        <f t="shared" si="440"/>
        <v>56166</v>
      </c>
      <c r="BB106" s="85">
        <f t="shared" si="440"/>
        <v>0</v>
      </c>
      <c r="BC106" s="85">
        <f t="shared" si="440"/>
        <v>0</v>
      </c>
      <c r="BD106" s="85">
        <f t="shared" si="440"/>
        <v>0</v>
      </c>
      <c r="BE106" s="85">
        <f t="shared" si="440"/>
        <v>0</v>
      </c>
      <c r="BF106" s="85">
        <f t="shared" si="440"/>
        <v>0</v>
      </c>
      <c r="BG106" s="85">
        <f t="shared" si="440"/>
        <v>167123</v>
      </c>
      <c r="BH106" s="85">
        <f t="shared" si="440"/>
        <v>0</v>
      </c>
      <c r="BI106" s="85">
        <f t="shared" si="440"/>
        <v>0</v>
      </c>
      <c r="BJ106" s="85">
        <f t="shared" si="440"/>
        <v>5379</v>
      </c>
      <c r="BK106" s="85">
        <f t="shared" si="440"/>
        <v>0</v>
      </c>
      <c r="BL106" s="85">
        <f t="shared" si="440"/>
        <v>0</v>
      </c>
      <c r="BM106" s="85">
        <f t="shared" si="440"/>
        <v>0</v>
      </c>
      <c r="BN106" s="85">
        <f t="shared" si="440"/>
        <v>0</v>
      </c>
      <c r="BO106" s="85">
        <f t="shared" si="440"/>
        <v>0</v>
      </c>
      <c r="BP106" s="85">
        <f t="shared" si="438"/>
        <v>0</v>
      </c>
      <c r="BQ106" s="85">
        <f t="shared" si="438"/>
        <v>0</v>
      </c>
      <c r="BR106" s="85">
        <f t="shared" si="438"/>
        <v>0</v>
      </c>
      <c r="BS106" s="85">
        <f t="shared" si="438"/>
        <v>0</v>
      </c>
      <c r="BT106" s="85">
        <f t="shared" si="438"/>
        <v>0</v>
      </c>
      <c r="BU106" s="85">
        <f t="shared" si="438"/>
        <v>0</v>
      </c>
      <c r="BV106" s="85">
        <f t="shared" si="438"/>
        <v>0</v>
      </c>
      <c r="BW106" s="85">
        <f t="shared" si="438"/>
        <v>19909</v>
      </c>
      <c r="BX106" s="85">
        <f t="shared" si="438"/>
        <v>0</v>
      </c>
      <c r="BY106" s="85">
        <f t="shared" si="438"/>
        <v>0</v>
      </c>
      <c r="BZ106" s="85">
        <f t="shared" si="438"/>
        <v>0</v>
      </c>
      <c r="CA106" s="85">
        <f t="shared" si="438"/>
        <v>0</v>
      </c>
      <c r="CB106" s="85">
        <f t="shared" si="438"/>
        <v>0</v>
      </c>
      <c r="CC106" s="85">
        <f t="shared" si="438"/>
        <v>0</v>
      </c>
      <c r="CD106" s="85">
        <f t="shared" si="438"/>
        <v>0</v>
      </c>
      <c r="CE106" s="85">
        <f t="shared" si="438"/>
        <v>0</v>
      </c>
      <c r="CF106" s="85">
        <f t="shared" si="438"/>
        <v>0</v>
      </c>
      <c r="CG106" s="85">
        <f t="shared" si="438"/>
        <v>0</v>
      </c>
      <c r="CH106" s="85">
        <f t="shared" si="438"/>
        <v>0</v>
      </c>
      <c r="CI106" s="85">
        <f t="shared" si="438"/>
        <v>0</v>
      </c>
      <c r="CJ106" s="85">
        <f t="shared" si="438"/>
        <v>277670</v>
      </c>
      <c r="CK106" s="85">
        <f t="shared" si="438"/>
        <v>0</v>
      </c>
      <c r="CL106" s="85">
        <f t="shared" si="438"/>
        <v>28691</v>
      </c>
      <c r="CM106" s="85">
        <f t="shared" si="438"/>
        <v>0</v>
      </c>
      <c r="CN106" s="85">
        <f t="shared" si="438"/>
        <v>0</v>
      </c>
      <c r="CO106" s="85">
        <f t="shared" si="438"/>
        <v>0</v>
      </c>
      <c r="CP106" s="85">
        <f t="shared" si="438"/>
        <v>0</v>
      </c>
      <c r="CQ106" s="85">
        <f t="shared" si="438"/>
        <v>0</v>
      </c>
      <c r="CR106" s="85">
        <f t="shared" si="438"/>
        <v>0</v>
      </c>
      <c r="CS106" s="85">
        <f t="shared" si="438"/>
        <v>0</v>
      </c>
      <c r="CT106" s="85">
        <f t="shared" si="438"/>
        <v>0</v>
      </c>
      <c r="CU106" s="85">
        <f t="shared" si="438"/>
        <v>0</v>
      </c>
      <c r="CV106" s="85">
        <f t="shared" si="438"/>
        <v>0</v>
      </c>
      <c r="CW106" s="85">
        <f t="shared" si="438"/>
        <v>5141</v>
      </c>
      <c r="CX106" s="85">
        <f t="shared" si="438"/>
        <v>0</v>
      </c>
      <c r="CY106" s="85">
        <f t="shared" si="438"/>
        <v>0</v>
      </c>
      <c r="CZ106" s="85">
        <f t="shared" si="438"/>
        <v>0</v>
      </c>
      <c r="DA106" s="85">
        <f t="shared" si="438"/>
        <v>0</v>
      </c>
      <c r="DB106" s="85">
        <f t="shared" si="438"/>
        <v>0</v>
      </c>
      <c r="DC106" s="85">
        <f t="shared" si="438"/>
        <v>0</v>
      </c>
      <c r="DD106" s="85">
        <f t="shared" si="438"/>
        <v>0</v>
      </c>
      <c r="DE106" s="85">
        <f t="shared" si="438"/>
        <v>0</v>
      </c>
      <c r="DF106" s="85">
        <f t="shared" si="438"/>
        <v>0</v>
      </c>
      <c r="DG106" s="85">
        <f t="shared" si="438"/>
        <v>0</v>
      </c>
      <c r="DH106" s="85">
        <f t="shared" si="438"/>
        <v>0</v>
      </c>
      <c r="DI106" s="85">
        <f t="shared" si="438"/>
        <v>0</v>
      </c>
      <c r="DJ106" s="85">
        <f t="shared" si="438"/>
        <v>26455</v>
      </c>
      <c r="DK106" s="85">
        <f t="shared" si="438"/>
        <v>0</v>
      </c>
      <c r="DL106" s="85">
        <f t="shared" si="438"/>
        <v>45813</v>
      </c>
      <c r="DM106" s="85">
        <f t="shared" si="438"/>
        <v>0</v>
      </c>
      <c r="DN106" s="85">
        <f t="shared" si="438"/>
        <v>0</v>
      </c>
      <c r="DO106" s="85">
        <f t="shared" si="438"/>
        <v>0</v>
      </c>
      <c r="DP106" s="85">
        <f t="shared" si="438"/>
        <v>0</v>
      </c>
      <c r="DQ106" s="85">
        <f t="shared" si="438"/>
        <v>0</v>
      </c>
      <c r="DR106" s="85">
        <f t="shared" si="438"/>
        <v>0</v>
      </c>
      <c r="DS106" s="85">
        <f t="shared" si="438"/>
        <v>0</v>
      </c>
      <c r="DT106" s="85">
        <f t="shared" si="438"/>
        <v>0</v>
      </c>
      <c r="DU106" s="85">
        <f t="shared" si="438"/>
        <v>0</v>
      </c>
      <c r="DV106" s="85">
        <f t="shared" si="438"/>
        <v>0</v>
      </c>
      <c r="DW106" s="85">
        <f t="shared" si="438"/>
        <v>83225</v>
      </c>
      <c r="DX106" s="85">
        <f t="shared" si="438"/>
        <v>14565</v>
      </c>
      <c r="DY106" s="85">
        <f t="shared" si="438"/>
        <v>0</v>
      </c>
      <c r="DZ106" s="85">
        <f t="shared" si="438"/>
        <v>52929</v>
      </c>
      <c r="EA106" s="85">
        <f t="shared" si="430"/>
        <v>0</v>
      </c>
      <c r="EB106" s="85">
        <f t="shared" ref="EB106:GM109" si="443">EB57</f>
        <v>232099</v>
      </c>
      <c r="EC106" s="85">
        <f t="shared" si="443"/>
        <v>144602</v>
      </c>
      <c r="ED106" s="85">
        <f t="shared" si="443"/>
        <v>44552</v>
      </c>
      <c r="EE106" s="85">
        <f t="shared" si="443"/>
        <v>964819</v>
      </c>
      <c r="EF106" s="85">
        <f t="shared" si="443"/>
        <v>129086</v>
      </c>
      <c r="EG106" s="85">
        <f t="shared" si="443"/>
        <v>0</v>
      </c>
      <c r="EH106" s="85">
        <f t="shared" si="443"/>
        <v>0</v>
      </c>
      <c r="EI106" s="85">
        <f t="shared" si="443"/>
        <v>0</v>
      </c>
      <c r="EJ106" s="85">
        <f t="shared" si="443"/>
        <v>103624</v>
      </c>
      <c r="EK106" s="85">
        <f t="shared" si="443"/>
        <v>21324</v>
      </c>
      <c r="EL106" s="85">
        <f t="shared" si="443"/>
        <v>0</v>
      </c>
      <c r="EM106" s="85">
        <f t="shared" si="443"/>
        <v>0</v>
      </c>
      <c r="EN106" s="85">
        <f t="shared" si="443"/>
        <v>0</v>
      </c>
      <c r="EO106" s="85">
        <f t="shared" si="443"/>
        <v>0</v>
      </c>
      <c r="EP106" s="85">
        <f t="shared" si="443"/>
        <v>0</v>
      </c>
      <c r="EQ106" s="85">
        <f t="shared" si="443"/>
        <v>0</v>
      </c>
      <c r="ER106" s="85">
        <f t="shared" si="443"/>
        <v>0</v>
      </c>
      <c r="ES106" s="85">
        <f t="shared" si="443"/>
        <v>0</v>
      </c>
      <c r="ET106" s="85">
        <f t="shared" si="443"/>
        <v>0</v>
      </c>
      <c r="EU106" s="85">
        <f t="shared" si="443"/>
        <v>0</v>
      </c>
      <c r="EV106" s="85">
        <f t="shared" si="443"/>
        <v>0</v>
      </c>
      <c r="EW106" s="85">
        <f t="shared" si="443"/>
        <v>86286</v>
      </c>
      <c r="EX106" s="85">
        <f t="shared" si="443"/>
        <v>0</v>
      </c>
      <c r="EY106" s="85">
        <f t="shared" si="443"/>
        <v>0</v>
      </c>
      <c r="EZ106" s="85">
        <f t="shared" si="443"/>
        <v>117662</v>
      </c>
      <c r="FA106" s="85">
        <f t="shared" si="443"/>
        <v>0</v>
      </c>
      <c r="FB106" s="85">
        <f t="shared" si="443"/>
        <v>0</v>
      </c>
      <c r="FC106" s="85">
        <f t="shared" si="443"/>
        <v>0</v>
      </c>
      <c r="FD106" s="85">
        <f t="shared" si="443"/>
        <v>0</v>
      </c>
      <c r="FE106" s="85">
        <f t="shared" si="443"/>
        <v>0</v>
      </c>
      <c r="FF106" s="85">
        <f t="shared" si="443"/>
        <v>0</v>
      </c>
      <c r="FG106" s="85">
        <f t="shared" si="443"/>
        <v>0</v>
      </c>
      <c r="FH106" s="85">
        <f t="shared" si="443"/>
        <v>0</v>
      </c>
      <c r="FI106" s="85">
        <f t="shared" si="443"/>
        <v>0</v>
      </c>
      <c r="FJ106" s="85">
        <f t="shared" si="443"/>
        <v>25608</v>
      </c>
      <c r="FK106" s="85">
        <f t="shared" si="443"/>
        <v>0</v>
      </c>
      <c r="FL106" s="85">
        <f t="shared" si="443"/>
        <v>0</v>
      </c>
      <c r="FM106" s="85">
        <f t="shared" si="443"/>
        <v>0</v>
      </c>
      <c r="FN106" s="85">
        <f t="shared" si="443"/>
        <v>0</v>
      </c>
      <c r="FO106" s="85">
        <f t="shared" si="443"/>
        <v>0</v>
      </c>
      <c r="FP106" s="85">
        <f t="shared" si="443"/>
        <v>0</v>
      </c>
      <c r="FQ106" s="85">
        <f t="shared" si="443"/>
        <v>0</v>
      </c>
      <c r="FR106" s="85">
        <f t="shared" si="443"/>
        <v>53786</v>
      </c>
      <c r="FS106" s="85">
        <f t="shared" si="443"/>
        <v>0</v>
      </c>
      <c r="FT106" s="85">
        <f t="shared" si="443"/>
        <v>0</v>
      </c>
      <c r="FU106" s="85">
        <f t="shared" si="443"/>
        <v>0</v>
      </c>
      <c r="FV106" s="85">
        <f t="shared" si="443"/>
        <v>0</v>
      </c>
      <c r="FW106" s="85">
        <f t="shared" si="443"/>
        <v>81250</v>
      </c>
      <c r="FX106" s="85">
        <f t="shared" si="443"/>
        <v>0</v>
      </c>
      <c r="FY106" s="85">
        <f t="shared" si="443"/>
        <v>67256</v>
      </c>
      <c r="FZ106" s="85">
        <f t="shared" si="443"/>
        <v>0</v>
      </c>
      <c r="GA106" s="85">
        <f t="shared" si="443"/>
        <v>0</v>
      </c>
      <c r="GB106" s="85">
        <f t="shared" si="443"/>
        <v>39125</v>
      </c>
      <c r="GC106" s="85">
        <f t="shared" si="443"/>
        <v>0</v>
      </c>
      <c r="GD106" s="85">
        <f t="shared" si="443"/>
        <v>0</v>
      </c>
      <c r="GE106" s="85">
        <f t="shared" si="443"/>
        <v>0</v>
      </c>
      <c r="GF106" s="85">
        <f t="shared" si="443"/>
        <v>0</v>
      </c>
      <c r="GG106" s="85">
        <f t="shared" si="443"/>
        <v>0</v>
      </c>
      <c r="GH106" s="85">
        <f t="shared" si="443"/>
        <v>0</v>
      </c>
      <c r="GI106" s="85">
        <f t="shared" si="443"/>
        <v>0</v>
      </c>
      <c r="GJ106" s="85">
        <f t="shared" si="443"/>
        <v>9091</v>
      </c>
      <c r="GK106" s="85">
        <f t="shared" si="443"/>
        <v>0</v>
      </c>
      <c r="GL106" s="85">
        <f t="shared" si="443"/>
        <v>0</v>
      </c>
      <c r="GM106" s="85">
        <f t="shared" si="443"/>
        <v>39411</v>
      </c>
      <c r="GN106" s="85">
        <f t="shared" si="441"/>
        <v>0</v>
      </c>
      <c r="GO106" s="85">
        <f t="shared" si="441"/>
        <v>0</v>
      </c>
      <c r="GP106" s="85">
        <f t="shared" si="441"/>
        <v>0</v>
      </c>
      <c r="GQ106" s="85">
        <f t="shared" si="441"/>
        <v>0</v>
      </c>
      <c r="GR106" s="85">
        <f t="shared" si="441"/>
        <v>0</v>
      </c>
      <c r="GS106" s="85">
        <f t="shared" si="441"/>
        <v>0</v>
      </c>
      <c r="GT106" s="85">
        <f t="shared" si="441"/>
        <v>0</v>
      </c>
      <c r="GU106" s="85">
        <f t="shared" si="441"/>
        <v>0</v>
      </c>
      <c r="GV106" s="85">
        <f t="shared" si="441"/>
        <v>0</v>
      </c>
      <c r="GW106" s="85">
        <f t="shared" si="441"/>
        <v>2142</v>
      </c>
      <c r="GX106" s="85">
        <f t="shared" si="441"/>
        <v>15422</v>
      </c>
      <c r="GY106" s="85">
        <f t="shared" si="441"/>
        <v>0</v>
      </c>
      <c r="GZ106" s="85">
        <f t="shared" si="441"/>
        <v>0</v>
      </c>
      <c r="HA106" s="85">
        <f t="shared" si="441"/>
        <v>0</v>
      </c>
      <c r="HB106" s="85">
        <f t="shared" si="441"/>
        <v>0</v>
      </c>
      <c r="HC106" s="85">
        <f t="shared" si="441"/>
        <v>0</v>
      </c>
      <c r="HD106" s="85">
        <f t="shared" si="441"/>
        <v>0</v>
      </c>
      <c r="HE106" s="85">
        <f t="shared" si="441"/>
        <v>0</v>
      </c>
      <c r="HF106" s="85">
        <f t="shared" si="441"/>
        <v>0</v>
      </c>
      <c r="HG106" s="85">
        <f t="shared" si="441"/>
        <v>0</v>
      </c>
      <c r="HH106" s="85">
        <f t="shared" si="441"/>
        <v>0</v>
      </c>
      <c r="HI106" s="85">
        <f t="shared" si="441"/>
        <v>0</v>
      </c>
      <c r="HJ106" s="85">
        <f t="shared" si="441"/>
        <v>336407</v>
      </c>
      <c r="HK106" s="85">
        <f t="shared" si="441"/>
        <v>0</v>
      </c>
      <c r="HL106" s="85">
        <f t="shared" si="441"/>
        <v>45408</v>
      </c>
      <c r="HM106" s="85">
        <f t="shared" si="441"/>
        <v>52177</v>
      </c>
      <c r="HN106" s="85">
        <f t="shared" si="441"/>
        <v>275379</v>
      </c>
      <c r="HO106" s="85">
        <f t="shared" si="441"/>
        <v>0</v>
      </c>
      <c r="HP106" s="85">
        <f t="shared" si="441"/>
        <v>0</v>
      </c>
      <c r="HQ106" s="85">
        <f t="shared" si="441"/>
        <v>73110</v>
      </c>
      <c r="HR106" s="85">
        <f t="shared" si="441"/>
        <v>0</v>
      </c>
      <c r="HS106" s="85">
        <f t="shared" si="441"/>
        <v>0</v>
      </c>
      <c r="HT106" s="85">
        <f t="shared" si="441"/>
        <v>0</v>
      </c>
      <c r="HU106" s="85">
        <f t="shared" si="441"/>
        <v>0</v>
      </c>
      <c r="HV106" s="85">
        <f t="shared" si="441"/>
        <v>0</v>
      </c>
      <c r="HW106" s="85">
        <f t="shared" si="441"/>
        <v>157564</v>
      </c>
      <c r="HX106" s="85">
        <f t="shared" si="441"/>
        <v>0</v>
      </c>
      <c r="HY106" s="85">
        <f t="shared" si="441"/>
        <v>76395</v>
      </c>
      <c r="HZ106" s="85">
        <f t="shared" si="441"/>
        <v>0</v>
      </c>
      <c r="IA106" s="85">
        <f t="shared" si="441"/>
        <v>0</v>
      </c>
      <c r="IB106" s="85">
        <f t="shared" si="441"/>
        <v>0</v>
      </c>
      <c r="IC106" s="85">
        <f t="shared" si="441"/>
        <v>0</v>
      </c>
      <c r="ID106" s="85">
        <f t="shared" si="441"/>
        <v>0</v>
      </c>
      <c r="IE106" s="85">
        <f t="shared" si="441"/>
        <v>0</v>
      </c>
      <c r="IF106" s="85">
        <f t="shared" si="441"/>
        <v>0</v>
      </c>
      <c r="IG106" s="85">
        <f t="shared" si="441"/>
        <v>0</v>
      </c>
      <c r="IH106" s="85">
        <f t="shared" si="441"/>
        <v>0</v>
      </c>
      <c r="II106" s="85">
        <f t="shared" si="441"/>
        <v>0</v>
      </c>
      <c r="IJ106" s="85">
        <f t="shared" si="441"/>
        <v>0</v>
      </c>
      <c r="IK106" s="85">
        <f t="shared" si="441"/>
        <v>0</v>
      </c>
      <c r="IL106" s="85">
        <f t="shared" si="441"/>
        <v>0</v>
      </c>
      <c r="IM106" s="85">
        <f t="shared" si="441"/>
        <v>0</v>
      </c>
      <c r="IN106" s="85">
        <f t="shared" si="441"/>
        <v>0</v>
      </c>
      <c r="IO106" s="85">
        <f t="shared" si="441"/>
        <v>0</v>
      </c>
      <c r="IP106" s="85">
        <f t="shared" si="441"/>
        <v>0</v>
      </c>
      <c r="IQ106" s="85">
        <f t="shared" si="441"/>
        <v>0</v>
      </c>
      <c r="IR106" s="85">
        <f t="shared" si="441"/>
        <v>0</v>
      </c>
      <c r="IS106" s="85">
        <f t="shared" si="441"/>
        <v>0</v>
      </c>
      <c r="IT106" s="85">
        <f t="shared" si="441"/>
        <v>0</v>
      </c>
      <c r="IU106" s="85">
        <f t="shared" si="441"/>
        <v>0</v>
      </c>
      <c r="IV106" s="85">
        <f t="shared" si="441"/>
        <v>0</v>
      </c>
      <c r="IW106" s="85">
        <f t="shared" si="441"/>
        <v>46218</v>
      </c>
      <c r="IX106" s="85">
        <f t="shared" si="441"/>
        <v>19706</v>
      </c>
      <c r="IY106" s="85">
        <f t="shared" si="439"/>
        <v>0</v>
      </c>
      <c r="IZ106" s="85">
        <f t="shared" si="439"/>
        <v>49883</v>
      </c>
      <c r="JA106" s="85">
        <f t="shared" si="439"/>
        <v>0</v>
      </c>
      <c r="JB106" s="85">
        <f t="shared" si="437"/>
        <v>0</v>
      </c>
      <c r="JC106" s="85">
        <f t="shared" ref="JC106:LN109" si="444">JC57</f>
        <v>0</v>
      </c>
      <c r="JD106" s="85">
        <f t="shared" si="444"/>
        <v>0</v>
      </c>
      <c r="JE106" s="85">
        <f t="shared" si="444"/>
        <v>0</v>
      </c>
      <c r="JF106" s="85">
        <f t="shared" si="444"/>
        <v>0</v>
      </c>
      <c r="JG106" s="85">
        <f t="shared" si="444"/>
        <v>0</v>
      </c>
      <c r="JH106" s="85">
        <f t="shared" si="444"/>
        <v>0</v>
      </c>
      <c r="JI106" s="85">
        <f t="shared" si="444"/>
        <v>0</v>
      </c>
      <c r="JJ106" s="85">
        <f t="shared" si="444"/>
        <v>113711</v>
      </c>
      <c r="JK106" s="85">
        <f t="shared" si="444"/>
        <v>66732</v>
      </c>
      <c r="JL106" s="85">
        <f t="shared" si="444"/>
        <v>90531</v>
      </c>
      <c r="JM106" s="85">
        <f t="shared" si="444"/>
        <v>0</v>
      </c>
      <c r="JN106" s="85">
        <f t="shared" si="444"/>
        <v>54738</v>
      </c>
      <c r="JO106" s="85">
        <f t="shared" si="444"/>
        <v>15422</v>
      </c>
      <c r="JP106" s="85">
        <f t="shared" si="444"/>
        <v>0</v>
      </c>
      <c r="JQ106" s="85">
        <f t="shared" si="444"/>
        <v>0</v>
      </c>
      <c r="JR106" s="85">
        <f t="shared" si="444"/>
        <v>158977</v>
      </c>
      <c r="JS106" s="85">
        <f t="shared" si="444"/>
        <v>0</v>
      </c>
      <c r="JT106" s="85">
        <f t="shared" si="444"/>
        <v>0</v>
      </c>
      <c r="JU106" s="85">
        <f t="shared" si="444"/>
        <v>0</v>
      </c>
      <c r="JV106" s="85">
        <f t="shared" si="444"/>
        <v>0</v>
      </c>
      <c r="JW106" s="85">
        <f t="shared" si="444"/>
        <v>567335</v>
      </c>
      <c r="JX106" s="85">
        <f t="shared" si="444"/>
        <v>68446</v>
      </c>
      <c r="JY106" s="85">
        <f t="shared" si="444"/>
        <v>197484</v>
      </c>
      <c r="JZ106" s="85">
        <f t="shared" si="444"/>
        <v>141080</v>
      </c>
      <c r="KA106" s="85">
        <f t="shared" si="444"/>
        <v>0</v>
      </c>
      <c r="KB106" s="85">
        <f t="shared" si="444"/>
        <v>252171</v>
      </c>
      <c r="KC106" s="85">
        <f t="shared" si="444"/>
        <v>0</v>
      </c>
      <c r="KD106" s="85">
        <f t="shared" si="444"/>
        <v>45690</v>
      </c>
      <c r="KE106" s="85">
        <f t="shared" si="444"/>
        <v>0</v>
      </c>
      <c r="KF106" s="85">
        <f t="shared" si="444"/>
        <v>0</v>
      </c>
      <c r="KG106" s="85">
        <f t="shared" si="444"/>
        <v>0</v>
      </c>
      <c r="KH106" s="85">
        <f t="shared" si="444"/>
        <v>0</v>
      </c>
      <c r="KI106" s="85">
        <f t="shared" si="444"/>
        <v>402202</v>
      </c>
      <c r="KJ106" s="85">
        <f t="shared" si="444"/>
        <v>17901360</v>
      </c>
      <c r="KK106" s="85">
        <f t="shared" si="444"/>
        <v>7114954</v>
      </c>
      <c r="KL106" s="85">
        <f t="shared" si="444"/>
        <v>1548478</v>
      </c>
      <c r="KM106" s="85">
        <f t="shared" si="444"/>
        <v>2503510</v>
      </c>
      <c r="KN106" s="85">
        <f t="shared" si="444"/>
        <v>368854</v>
      </c>
      <c r="KO106" s="85">
        <f t="shared" si="444"/>
        <v>1140094</v>
      </c>
      <c r="KP106" s="85">
        <f t="shared" si="444"/>
        <v>2626567</v>
      </c>
      <c r="KQ106" s="85">
        <f t="shared" si="444"/>
        <v>0</v>
      </c>
      <c r="KR106" s="85">
        <f t="shared" si="444"/>
        <v>194909</v>
      </c>
      <c r="KS106" s="85">
        <f t="shared" si="444"/>
        <v>114547</v>
      </c>
      <c r="KT106" s="85">
        <f t="shared" si="444"/>
        <v>1140338</v>
      </c>
      <c r="KU106" s="85">
        <f t="shared" si="444"/>
        <v>877966</v>
      </c>
      <c r="KV106" s="85">
        <f t="shared" si="444"/>
        <v>271139</v>
      </c>
      <c r="KW106" s="85">
        <f t="shared" si="444"/>
        <v>0</v>
      </c>
      <c r="KX106" s="85">
        <f t="shared" si="444"/>
        <v>9847783</v>
      </c>
      <c r="KY106" s="85">
        <f t="shared" si="444"/>
        <v>7013833</v>
      </c>
      <c r="KZ106" s="85">
        <f t="shared" si="444"/>
        <v>1185969</v>
      </c>
      <c r="LA106" s="85">
        <f t="shared" si="444"/>
        <v>564581</v>
      </c>
      <c r="LB106" s="85">
        <f t="shared" si="444"/>
        <v>428760</v>
      </c>
      <c r="LC106" s="85">
        <f t="shared" si="444"/>
        <v>116277</v>
      </c>
      <c r="LD106" s="85">
        <f t="shared" si="444"/>
        <v>21705</v>
      </c>
      <c r="LE106" s="85">
        <f t="shared" si="444"/>
        <v>259142</v>
      </c>
      <c r="LF106" s="85">
        <f t="shared" si="444"/>
        <v>17449</v>
      </c>
      <c r="LG106" s="85">
        <f t="shared" si="444"/>
        <v>209067</v>
      </c>
      <c r="LH106" s="85">
        <f t="shared" si="444"/>
        <v>15045</v>
      </c>
      <c r="LI106" s="85">
        <f t="shared" si="444"/>
        <v>15954</v>
      </c>
      <c r="LJ106" s="85">
        <f t="shared" si="444"/>
        <v>13778060</v>
      </c>
      <c r="LK106" s="85">
        <f t="shared" si="444"/>
        <v>23766</v>
      </c>
      <c r="LL106" s="85">
        <f t="shared" si="444"/>
        <v>470750</v>
      </c>
      <c r="LM106" s="85">
        <f t="shared" si="444"/>
        <v>616360</v>
      </c>
      <c r="LN106" s="85">
        <f t="shared" si="444"/>
        <v>24659</v>
      </c>
      <c r="LO106" s="85">
        <f t="shared" si="442"/>
        <v>12642530</v>
      </c>
    </row>
    <row r="107" spans="1:327" x14ac:dyDescent="0.2">
      <c r="A107" s="85" t="s">
        <v>40</v>
      </c>
      <c r="B107" s="85">
        <f t="shared" si="425"/>
        <v>119491259</v>
      </c>
      <c r="C107" s="85">
        <f t="shared" si="426"/>
        <v>41062260</v>
      </c>
      <c r="D107" s="85">
        <f t="shared" si="440"/>
        <v>27322800</v>
      </c>
      <c r="E107" s="85">
        <f t="shared" si="440"/>
        <v>5263196</v>
      </c>
      <c r="F107" s="85">
        <f t="shared" si="440"/>
        <v>8086869</v>
      </c>
      <c r="G107" s="85">
        <f t="shared" si="440"/>
        <v>7813855</v>
      </c>
      <c r="H107" s="85">
        <f t="shared" si="440"/>
        <v>5643806</v>
      </c>
      <c r="I107" s="85">
        <f t="shared" si="440"/>
        <v>515077</v>
      </c>
      <c r="J107" s="85">
        <f t="shared" si="440"/>
        <v>13739460</v>
      </c>
      <c r="K107" s="85">
        <f t="shared" si="440"/>
        <v>614141</v>
      </c>
      <c r="L107" s="85">
        <f t="shared" si="440"/>
        <v>1269627</v>
      </c>
      <c r="M107" s="85">
        <f t="shared" si="440"/>
        <v>6312241</v>
      </c>
      <c r="N107" s="85">
        <f t="shared" si="440"/>
        <v>5420073</v>
      </c>
      <c r="O107" s="85">
        <f t="shared" si="440"/>
        <v>123374</v>
      </c>
      <c r="P107" s="85">
        <f t="shared" si="440"/>
        <v>8846134</v>
      </c>
      <c r="Q107" s="85">
        <f t="shared" si="440"/>
        <v>918487</v>
      </c>
      <c r="R107" s="85">
        <f t="shared" si="440"/>
        <v>2897913</v>
      </c>
      <c r="S107" s="85">
        <f t="shared" si="440"/>
        <v>3633135</v>
      </c>
      <c r="T107" s="85">
        <f t="shared" si="440"/>
        <v>1368971</v>
      </c>
      <c r="U107" s="85">
        <f t="shared" si="440"/>
        <v>27628</v>
      </c>
      <c r="V107" s="85">
        <f t="shared" si="440"/>
        <v>12158950</v>
      </c>
      <c r="W107" s="85">
        <f t="shared" si="440"/>
        <v>97641</v>
      </c>
      <c r="X107" s="85">
        <f t="shared" si="440"/>
        <v>24789</v>
      </c>
      <c r="Y107" s="85">
        <f t="shared" si="440"/>
        <v>209790</v>
      </c>
      <c r="Z107" s="85">
        <f t="shared" si="440"/>
        <v>0</v>
      </c>
      <c r="AA107" s="85">
        <f t="shared" si="440"/>
        <v>0</v>
      </c>
      <c r="AB107" s="85">
        <f t="shared" si="440"/>
        <v>0</v>
      </c>
      <c r="AC107" s="85">
        <f t="shared" si="440"/>
        <v>0</v>
      </c>
      <c r="AD107" s="85">
        <f t="shared" si="440"/>
        <v>0</v>
      </c>
      <c r="AE107" s="85">
        <f t="shared" si="440"/>
        <v>0</v>
      </c>
      <c r="AF107" s="85">
        <f t="shared" si="440"/>
        <v>0</v>
      </c>
      <c r="AG107" s="85">
        <f t="shared" si="440"/>
        <v>0</v>
      </c>
      <c r="AH107" s="85">
        <f t="shared" si="440"/>
        <v>0</v>
      </c>
      <c r="AI107" s="85">
        <f t="shared" si="440"/>
        <v>0</v>
      </c>
      <c r="AJ107" s="85">
        <f t="shared" si="440"/>
        <v>524318</v>
      </c>
      <c r="AK107" s="85">
        <f t="shared" si="440"/>
        <v>17525</v>
      </c>
      <c r="AL107" s="85">
        <f t="shared" si="440"/>
        <v>141802</v>
      </c>
      <c r="AM107" s="85">
        <f t="shared" si="440"/>
        <v>0</v>
      </c>
      <c r="AN107" s="85">
        <f t="shared" si="440"/>
        <v>0</v>
      </c>
      <c r="AO107" s="85">
        <f t="shared" si="440"/>
        <v>138580</v>
      </c>
      <c r="AP107" s="85">
        <f t="shared" si="440"/>
        <v>0</v>
      </c>
      <c r="AQ107" s="85">
        <f t="shared" si="440"/>
        <v>0</v>
      </c>
      <c r="AR107" s="85">
        <f t="shared" si="440"/>
        <v>0</v>
      </c>
      <c r="AS107" s="85">
        <f t="shared" si="440"/>
        <v>0</v>
      </c>
      <c r="AT107" s="85">
        <f t="shared" si="440"/>
        <v>0</v>
      </c>
      <c r="AU107" s="85">
        <f t="shared" si="440"/>
        <v>0</v>
      </c>
      <c r="AV107" s="85">
        <f t="shared" si="440"/>
        <v>0</v>
      </c>
      <c r="AW107" s="85">
        <f t="shared" si="440"/>
        <v>52023</v>
      </c>
      <c r="AX107" s="85">
        <f t="shared" si="440"/>
        <v>0</v>
      </c>
      <c r="AY107" s="85">
        <f t="shared" si="440"/>
        <v>0</v>
      </c>
      <c r="AZ107" s="85">
        <f t="shared" si="440"/>
        <v>0</v>
      </c>
      <c r="BA107" s="85">
        <f t="shared" si="440"/>
        <v>0</v>
      </c>
      <c r="BB107" s="85">
        <f t="shared" si="440"/>
        <v>0</v>
      </c>
      <c r="BC107" s="85">
        <f t="shared" si="440"/>
        <v>0</v>
      </c>
      <c r="BD107" s="85">
        <f t="shared" si="440"/>
        <v>0</v>
      </c>
      <c r="BE107" s="85">
        <f t="shared" si="440"/>
        <v>335158</v>
      </c>
      <c r="BF107" s="85">
        <f t="shared" si="440"/>
        <v>0</v>
      </c>
      <c r="BG107" s="85">
        <f t="shared" si="440"/>
        <v>0</v>
      </c>
      <c r="BH107" s="85">
        <f t="shared" si="440"/>
        <v>0</v>
      </c>
      <c r="BI107" s="85">
        <f t="shared" si="440"/>
        <v>0</v>
      </c>
      <c r="BJ107" s="85">
        <f t="shared" si="440"/>
        <v>0</v>
      </c>
      <c r="BK107" s="85">
        <f t="shared" si="440"/>
        <v>0</v>
      </c>
      <c r="BL107" s="85">
        <f t="shared" si="440"/>
        <v>0</v>
      </c>
      <c r="BM107" s="85">
        <f t="shared" si="440"/>
        <v>0</v>
      </c>
      <c r="BN107" s="85">
        <f t="shared" si="440"/>
        <v>0</v>
      </c>
      <c r="BO107" s="85">
        <f t="shared" ref="BO107:DZ109" si="445">BO58</f>
        <v>82249</v>
      </c>
      <c r="BP107" s="85">
        <f t="shared" si="445"/>
        <v>0</v>
      </c>
      <c r="BQ107" s="85">
        <f t="shared" si="445"/>
        <v>0</v>
      </c>
      <c r="BR107" s="85">
        <f t="shared" si="445"/>
        <v>0</v>
      </c>
      <c r="BS107" s="85">
        <f t="shared" si="445"/>
        <v>0</v>
      </c>
      <c r="BT107" s="85">
        <f t="shared" si="445"/>
        <v>0</v>
      </c>
      <c r="BU107" s="85">
        <f t="shared" si="445"/>
        <v>0</v>
      </c>
      <c r="BV107" s="85">
        <f t="shared" si="445"/>
        <v>0</v>
      </c>
      <c r="BW107" s="85">
        <f t="shared" si="445"/>
        <v>12471</v>
      </c>
      <c r="BX107" s="85">
        <f t="shared" si="445"/>
        <v>0</v>
      </c>
      <c r="BY107" s="85">
        <f t="shared" si="445"/>
        <v>0</v>
      </c>
      <c r="BZ107" s="85">
        <f t="shared" si="445"/>
        <v>0</v>
      </c>
      <c r="CA107" s="85">
        <f t="shared" si="445"/>
        <v>0</v>
      </c>
      <c r="CB107" s="85">
        <f t="shared" si="445"/>
        <v>0</v>
      </c>
      <c r="CC107" s="85">
        <f t="shared" si="445"/>
        <v>0</v>
      </c>
      <c r="CD107" s="85">
        <f t="shared" si="445"/>
        <v>0</v>
      </c>
      <c r="CE107" s="85">
        <f t="shared" si="445"/>
        <v>0</v>
      </c>
      <c r="CF107" s="85">
        <f t="shared" si="445"/>
        <v>0</v>
      </c>
      <c r="CG107" s="85">
        <f t="shared" si="445"/>
        <v>0</v>
      </c>
      <c r="CH107" s="85">
        <f t="shared" si="445"/>
        <v>0</v>
      </c>
      <c r="CI107" s="85">
        <f t="shared" si="445"/>
        <v>0</v>
      </c>
      <c r="CJ107" s="85">
        <f t="shared" si="445"/>
        <v>45251</v>
      </c>
      <c r="CK107" s="85">
        <f t="shared" si="445"/>
        <v>0</v>
      </c>
      <c r="CL107" s="85">
        <f t="shared" si="445"/>
        <v>0</v>
      </c>
      <c r="CM107" s="85">
        <f t="shared" si="445"/>
        <v>0</v>
      </c>
      <c r="CN107" s="85">
        <f t="shared" si="445"/>
        <v>0</v>
      </c>
      <c r="CO107" s="85">
        <f t="shared" si="445"/>
        <v>113931</v>
      </c>
      <c r="CP107" s="85">
        <f t="shared" si="445"/>
        <v>0</v>
      </c>
      <c r="CQ107" s="85">
        <f t="shared" si="445"/>
        <v>0</v>
      </c>
      <c r="CR107" s="85">
        <f t="shared" si="445"/>
        <v>0</v>
      </c>
      <c r="CS107" s="85">
        <f t="shared" si="445"/>
        <v>0</v>
      </c>
      <c r="CT107" s="85">
        <f t="shared" si="445"/>
        <v>0</v>
      </c>
      <c r="CU107" s="85">
        <f t="shared" si="445"/>
        <v>0</v>
      </c>
      <c r="CV107" s="85">
        <f t="shared" si="445"/>
        <v>0</v>
      </c>
      <c r="CW107" s="85">
        <f t="shared" si="445"/>
        <v>45241</v>
      </c>
      <c r="CX107" s="85">
        <f t="shared" si="445"/>
        <v>0</v>
      </c>
      <c r="CY107" s="85">
        <f t="shared" si="445"/>
        <v>0</v>
      </c>
      <c r="CZ107" s="85">
        <f t="shared" si="445"/>
        <v>0</v>
      </c>
      <c r="DA107" s="85">
        <f t="shared" si="445"/>
        <v>0</v>
      </c>
      <c r="DB107" s="85">
        <f t="shared" si="445"/>
        <v>0</v>
      </c>
      <c r="DC107" s="85">
        <f t="shared" si="445"/>
        <v>0</v>
      </c>
      <c r="DD107" s="85">
        <f t="shared" si="445"/>
        <v>0</v>
      </c>
      <c r="DE107" s="85">
        <f t="shared" si="445"/>
        <v>0</v>
      </c>
      <c r="DF107" s="85">
        <f t="shared" si="445"/>
        <v>0</v>
      </c>
      <c r="DG107" s="85">
        <f t="shared" si="445"/>
        <v>0</v>
      </c>
      <c r="DH107" s="85">
        <f t="shared" si="445"/>
        <v>0</v>
      </c>
      <c r="DI107" s="85">
        <f t="shared" si="445"/>
        <v>0</v>
      </c>
      <c r="DJ107" s="85">
        <f t="shared" si="445"/>
        <v>0</v>
      </c>
      <c r="DK107" s="85">
        <f t="shared" si="445"/>
        <v>0</v>
      </c>
      <c r="DL107" s="85">
        <f t="shared" si="445"/>
        <v>129563</v>
      </c>
      <c r="DM107" s="85">
        <f t="shared" si="445"/>
        <v>0</v>
      </c>
      <c r="DN107" s="85">
        <f t="shared" si="445"/>
        <v>0</v>
      </c>
      <c r="DO107" s="85">
        <f t="shared" si="445"/>
        <v>0</v>
      </c>
      <c r="DP107" s="85">
        <f t="shared" si="445"/>
        <v>0</v>
      </c>
      <c r="DQ107" s="85">
        <f t="shared" si="445"/>
        <v>0</v>
      </c>
      <c r="DR107" s="85">
        <f t="shared" si="445"/>
        <v>0</v>
      </c>
      <c r="DS107" s="85">
        <f t="shared" si="445"/>
        <v>0</v>
      </c>
      <c r="DT107" s="85">
        <f t="shared" si="445"/>
        <v>0</v>
      </c>
      <c r="DU107" s="85">
        <f t="shared" si="445"/>
        <v>0</v>
      </c>
      <c r="DV107" s="85">
        <f t="shared" si="445"/>
        <v>0</v>
      </c>
      <c r="DW107" s="85">
        <f t="shared" si="445"/>
        <v>98832</v>
      </c>
      <c r="DX107" s="85">
        <f t="shared" si="445"/>
        <v>0</v>
      </c>
      <c r="DY107" s="85">
        <f t="shared" si="445"/>
        <v>41821</v>
      </c>
      <c r="DZ107" s="85">
        <f t="shared" si="445"/>
        <v>123781</v>
      </c>
      <c r="EA107" s="85">
        <f t="shared" si="430"/>
        <v>0</v>
      </c>
      <c r="EB107" s="85">
        <f t="shared" si="443"/>
        <v>559234</v>
      </c>
      <c r="EC107" s="85">
        <f t="shared" si="443"/>
        <v>383268</v>
      </c>
      <c r="ED107" s="85">
        <f t="shared" si="443"/>
        <v>0</v>
      </c>
      <c r="EE107" s="85">
        <f t="shared" si="443"/>
        <v>2113863</v>
      </c>
      <c r="EF107" s="85">
        <f t="shared" si="443"/>
        <v>0</v>
      </c>
      <c r="EG107" s="85">
        <f t="shared" si="443"/>
        <v>0</v>
      </c>
      <c r="EH107" s="85">
        <f t="shared" si="443"/>
        <v>0</v>
      </c>
      <c r="EI107" s="85">
        <f t="shared" si="443"/>
        <v>126372</v>
      </c>
      <c r="EJ107" s="85">
        <f t="shared" si="443"/>
        <v>36855</v>
      </c>
      <c r="EK107" s="85">
        <f t="shared" si="443"/>
        <v>0</v>
      </c>
      <c r="EL107" s="85">
        <f t="shared" si="443"/>
        <v>0</v>
      </c>
      <c r="EM107" s="85">
        <f t="shared" si="443"/>
        <v>0</v>
      </c>
      <c r="EN107" s="85">
        <f t="shared" si="443"/>
        <v>0</v>
      </c>
      <c r="EO107" s="85">
        <f t="shared" si="443"/>
        <v>0</v>
      </c>
      <c r="EP107" s="85">
        <f t="shared" si="443"/>
        <v>0</v>
      </c>
      <c r="EQ107" s="85">
        <f t="shared" si="443"/>
        <v>0</v>
      </c>
      <c r="ER107" s="85">
        <f t="shared" si="443"/>
        <v>0</v>
      </c>
      <c r="ES107" s="85">
        <f t="shared" si="443"/>
        <v>0</v>
      </c>
      <c r="ET107" s="85">
        <f t="shared" si="443"/>
        <v>0</v>
      </c>
      <c r="EU107" s="85">
        <f t="shared" si="443"/>
        <v>0</v>
      </c>
      <c r="EV107" s="85">
        <f t="shared" si="443"/>
        <v>0</v>
      </c>
      <c r="EW107" s="85">
        <f t="shared" si="443"/>
        <v>23371</v>
      </c>
      <c r="EX107" s="85">
        <f t="shared" si="443"/>
        <v>0</v>
      </c>
      <c r="EY107" s="85">
        <f t="shared" si="443"/>
        <v>149470</v>
      </c>
      <c r="EZ107" s="85">
        <f t="shared" si="443"/>
        <v>48125</v>
      </c>
      <c r="FA107" s="85">
        <f t="shared" si="443"/>
        <v>46609</v>
      </c>
      <c r="FB107" s="85">
        <f t="shared" si="443"/>
        <v>0</v>
      </c>
      <c r="FC107" s="85">
        <f t="shared" si="443"/>
        <v>0</v>
      </c>
      <c r="FD107" s="85">
        <f t="shared" si="443"/>
        <v>0</v>
      </c>
      <c r="FE107" s="85">
        <f t="shared" si="443"/>
        <v>0</v>
      </c>
      <c r="FF107" s="85">
        <f t="shared" si="443"/>
        <v>0</v>
      </c>
      <c r="FG107" s="85">
        <f t="shared" si="443"/>
        <v>0</v>
      </c>
      <c r="FH107" s="85">
        <f t="shared" si="443"/>
        <v>0</v>
      </c>
      <c r="FI107" s="85">
        <f t="shared" si="443"/>
        <v>0</v>
      </c>
      <c r="FJ107" s="85">
        <f t="shared" si="443"/>
        <v>33319</v>
      </c>
      <c r="FK107" s="85">
        <f t="shared" si="443"/>
        <v>0</v>
      </c>
      <c r="FL107" s="85">
        <f t="shared" si="443"/>
        <v>0</v>
      </c>
      <c r="FM107" s="85">
        <f t="shared" si="443"/>
        <v>0</v>
      </c>
      <c r="FN107" s="85">
        <f t="shared" si="443"/>
        <v>0</v>
      </c>
      <c r="FO107" s="85">
        <f t="shared" si="443"/>
        <v>0</v>
      </c>
      <c r="FP107" s="85">
        <f t="shared" si="443"/>
        <v>0</v>
      </c>
      <c r="FQ107" s="85">
        <f t="shared" si="443"/>
        <v>0</v>
      </c>
      <c r="FR107" s="85">
        <f t="shared" si="443"/>
        <v>0</v>
      </c>
      <c r="FS107" s="85">
        <f t="shared" si="443"/>
        <v>0</v>
      </c>
      <c r="FT107" s="85">
        <f t="shared" si="443"/>
        <v>0</v>
      </c>
      <c r="FU107" s="85">
        <f t="shared" si="443"/>
        <v>0</v>
      </c>
      <c r="FV107" s="85">
        <f t="shared" si="443"/>
        <v>0</v>
      </c>
      <c r="FW107" s="85">
        <f t="shared" si="443"/>
        <v>0</v>
      </c>
      <c r="FX107" s="85">
        <f t="shared" si="443"/>
        <v>0</v>
      </c>
      <c r="FY107" s="85">
        <f t="shared" si="443"/>
        <v>0</v>
      </c>
      <c r="FZ107" s="85">
        <f t="shared" si="443"/>
        <v>0</v>
      </c>
      <c r="GA107" s="85">
        <f t="shared" si="443"/>
        <v>0</v>
      </c>
      <c r="GB107" s="85">
        <f t="shared" si="443"/>
        <v>0</v>
      </c>
      <c r="GC107" s="85">
        <f t="shared" si="443"/>
        <v>0</v>
      </c>
      <c r="GD107" s="85">
        <f t="shared" si="443"/>
        <v>0</v>
      </c>
      <c r="GE107" s="85">
        <f t="shared" si="443"/>
        <v>0</v>
      </c>
      <c r="GF107" s="85">
        <f t="shared" si="443"/>
        <v>0</v>
      </c>
      <c r="GG107" s="85">
        <f t="shared" si="443"/>
        <v>0</v>
      </c>
      <c r="GH107" s="85">
        <f t="shared" si="443"/>
        <v>0</v>
      </c>
      <c r="GI107" s="85">
        <f t="shared" si="443"/>
        <v>0</v>
      </c>
      <c r="GJ107" s="85">
        <f t="shared" si="443"/>
        <v>26131</v>
      </c>
      <c r="GK107" s="85">
        <f t="shared" si="443"/>
        <v>0</v>
      </c>
      <c r="GL107" s="85">
        <f t="shared" si="443"/>
        <v>0</v>
      </c>
      <c r="GM107" s="85">
        <f t="shared" si="443"/>
        <v>271580</v>
      </c>
      <c r="GN107" s="85">
        <f t="shared" si="441"/>
        <v>0</v>
      </c>
      <c r="GO107" s="85">
        <f t="shared" si="441"/>
        <v>0</v>
      </c>
      <c r="GP107" s="85">
        <f t="shared" si="441"/>
        <v>0</v>
      </c>
      <c r="GQ107" s="85">
        <f t="shared" si="441"/>
        <v>0</v>
      </c>
      <c r="GR107" s="85">
        <f t="shared" si="441"/>
        <v>0</v>
      </c>
      <c r="GS107" s="85">
        <f t="shared" si="441"/>
        <v>0</v>
      </c>
      <c r="GT107" s="85">
        <f t="shared" si="441"/>
        <v>0</v>
      </c>
      <c r="GU107" s="85">
        <f t="shared" si="441"/>
        <v>0</v>
      </c>
      <c r="GV107" s="85">
        <f t="shared" si="441"/>
        <v>0</v>
      </c>
      <c r="GW107" s="85">
        <f t="shared" si="441"/>
        <v>0</v>
      </c>
      <c r="GX107" s="85">
        <f t="shared" si="441"/>
        <v>0</v>
      </c>
      <c r="GY107" s="85">
        <f t="shared" si="441"/>
        <v>0</v>
      </c>
      <c r="GZ107" s="85">
        <f t="shared" si="441"/>
        <v>0</v>
      </c>
      <c r="HA107" s="85">
        <f t="shared" si="441"/>
        <v>0</v>
      </c>
      <c r="HB107" s="85">
        <f t="shared" si="441"/>
        <v>0</v>
      </c>
      <c r="HC107" s="85">
        <f t="shared" si="441"/>
        <v>0</v>
      </c>
      <c r="HD107" s="85">
        <f t="shared" si="441"/>
        <v>0</v>
      </c>
      <c r="HE107" s="85">
        <f t="shared" si="441"/>
        <v>0</v>
      </c>
      <c r="HF107" s="85">
        <f t="shared" si="441"/>
        <v>0</v>
      </c>
      <c r="HG107" s="85">
        <f t="shared" si="441"/>
        <v>0</v>
      </c>
      <c r="HH107" s="85">
        <f t="shared" si="441"/>
        <v>0</v>
      </c>
      <c r="HI107" s="85">
        <f t="shared" si="441"/>
        <v>0</v>
      </c>
      <c r="HJ107" s="85">
        <f t="shared" si="441"/>
        <v>234616</v>
      </c>
      <c r="HK107" s="85">
        <f t="shared" si="441"/>
        <v>0</v>
      </c>
      <c r="HL107" s="85">
        <f t="shared" si="441"/>
        <v>308165</v>
      </c>
      <c r="HM107" s="85">
        <f t="shared" si="441"/>
        <v>170577</v>
      </c>
      <c r="HN107" s="85">
        <f t="shared" si="441"/>
        <v>510426</v>
      </c>
      <c r="HO107" s="85">
        <f t="shared" si="441"/>
        <v>0</v>
      </c>
      <c r="HP107" s="85">
        <f t="shared" si="441"/>
        <v>0</v>
      </c>
      <c r="HQ107" s="85">
        <f t="shared" si="441"/>
        <v>0</v>
      </c>
      <c r="HR107" s="85">
        <f t="shared" si="441"/>
        <v>64257</v>
      </c>
      <c r="HS107" s="85">
        <f t="shared" si="441"/>
        <v>208951</v>
      </c>
      <c r="HT107" s="85">
        <f t="shared" si="441"/>
        <v>0</v>
      </c>
      <c r="HU107" s="85">
        <f t="shared" si="441"/>
        <v>0</v>
      </c>
      <c r="HV107" s="85">
        <f t="shared" si="441"/>
        <v>0</v>
      </c>
      <c r="HW107" s="85">
        <f t="shared" si="441"/>
        <v>19855</v>
      </c>
      <c r="HX107" s="85">
        <f t="shared" si="441"/>
        <v>0</v>
      </c>
      <c r="HY107" s="85">
        <f t="shared" si="441"/>
        <v>0</v>
      </c>
      <c r="HZ107" s="85">
        <f t="shared" si="441"/>
        <v>0</v>
      </c>
      <c r="IA107" s="85">
        <f t="shared" si="441"/>
        <v>0</v>
      </c>
      <c r="IB107" s="85">
        <f t="shared" si="441"/>
        <v>0</v>
      </c>
      <c r="IC107" s="85">
        <f t="shared" si="441"/>
        <v>0</v>
      </c>
      <c r="ID107" s="85">
        <f t="shared" si="441"/>
        <v>0</v>
      </c>
      <c r="IE107" s="85">
        <f t="shared" si="441"/>
        <v>0</v>
      </c>
      <c r="IF107" s="85">
        <f t="shared" si="441"/>
        <v>0</v>
      </c>
      <c r="IG107" s="85">
        <f t="shared" si="441"/>
        <v>0</v>
      </c>
      <c r="IH107" s="85">
        <f t="shared" si="441"/>
        <v>0</v>
      </c>
      <c r="II107" s="85">
        <f t="shared" si="441"/>
        <v>0</v>
      </c>
      <c r="IJ107" s="85">
        <f t="shared" si="441"/>
        <v>0</v>
      </c>
      <c r="IK107" s="85">
        <f t="shared" si="441"/>
        <v>0</v>
      </c>
      <c r="IL107" s="85">
        <f t="shared" si="441"/>
        <v>0</v>
      </c>
      <c r="IM107" s="85">
        <f t="shared" si="441"/>
        <v>0</v>
      </c>
      <c r="IN107" s="85">
        <f t="shared" si="441"/>
        <v>0</v>
      </c>
      <c r="IO107" s="85">
        <f t="shared" si="441"/>
        <v>0</v>
      </c>
      <c r="IP107" s="85">
        <f t="shared" si="441"/>
        <v>0</v>
      </c>
      <c r="IQ107" s="85">
        <f t="shared" si="441"/>
        <v>0</v>
      </c>
      <c r="IR107" s="85">
        <f t="shared" si="441"/>
        <v>0</v>
      </c>
      <c r="IS107" s="85">
        <f t="shared" si="441"/>
        <v>0</v>
      </c>
      <c r="IT107" s="85">
        <f t="shared" si="441"/>
        <v>0</v>
      </c>
      <c r="IU107" s="85">
        <f t="shared" si="441"/>
        <v>0</v>
      </c>
      <c r="IV107" s="85">
        <f t="shared" si="441"/>
        <v>0</v>
      </c>
      <c r="IW107" s="85">
        <f t="shared" si="441"/>
        <v>70369</v>
      </c>
      <c r="IX107" s="85">
        <f t="shared" si="441"/>
        <v>0</v>
      </c>
      <c r="IY107" s="85">
        <f t="shared" si="439"/>
        <v>0</v>
      </c>
      <c r="IZ107" s="85">
        <f t="shared" si="439"/>
        <v>60164</v>
      </c>
      <c r="JA107" s="85">
        <f t="shared" si="439"/>
        <v>0</v>
      </c>
      <c r="JB107" s="85">
        <f t="shared" si="437"/>
        <v>0</v>
      </c>
      <c r="JC107" s="85">
        <f t="shared" si="444"/>
        <v>0</v>
      </c>
      <c r="JD107" s="85">
        <f t="shared" si="444"/>
        <v>0</v>
      </c>
      <c r="JE107" s="85">
        <f t="shared" si="444"/>
        <v>0</v>
      </c>
      <c r="JF107" s="85">
        <f t="shared" si="444"/>
        <v>0</v>
      </c>
      <c r="JG107" s="85">
        <f t="shared" si="444"/>
        <v>0</v>
      </c>
      <c r="JH107" s="85">
        <f t="shared" si="444"/>
        <v>0</v>
      </c>
      <c r="JI107" s="85">
        <f t="shared" si="444"/>
        <v>0</v>
      </c>
      <c r="JJ107" s="85">
        <f t="shared" si="444"/>
        <v>370105</v>
      </c>
      <c r="JK107" s="85">
        <f t="shared" si="444"/>
        <v>29606</v>
      </c>
      <c r="JL107" s="85">
        <f t="shared" si="444"/>
        <v>0</v>
      </c>
      <c r="JM107" s="85">
        <f t="shared" si="444"/>
        <v>0</v>
      </c>
      <c r="JN107" s="85">
        <f t="shared" si="444"/>
        <v>0</v>
      </c>
      <c r="JO107" s="85">
        <f t="shared" si="444"/>
        <v>0</v>
      </c>
      <c r="JP107" s="85">
        <f t="shared" si="444"/>
        <v>0</v>
      </c>
      <c r="JQ107" s="85">
        <f t="shared" si="444"/>
        <v>0</v>
      </c>
      <c r="JR107" s="85">
        <f t="shared" si="444"/>
        <v>0</v>
      </c>
      <c r="JS107" s="85">
        <f t="shared" si="444"/>
        <v>0</v>
      </c>
      <c r="JT107" s="85">
        <f t="shared" si="444"/>
        <v>0</v>
      </c>
      <c r="JU107" s="85">
        <f t="shared" si="444"/>
        <v>0</v>
      </c>
      <c r="JV107" s="85">
        <f t="shared" si="444"/>
        <v>0</v>
      </c>
      <c r="JW107" s="85">
        <f t="shared" si="444"/>
        <v>627999</v>
      </c>
      <c r="JX107" s="85">
        <f t="shared" si="444"/>
        <v>12566</v>
      </c>
      <c r="JY107" s="85">
        <f t="shared" si="444"/>
        <v>170301</v>
      </c>
      <c r="JZ107" s="85">
        <f t="shared" si="444"/>
        <v>29076</v>
      </c>
      <c r="KA107" s="85">
        <f t="shared" si="444"/>
        <v>273017</v>
      </c>
      <c r="KB107" s="85">
        <f t="shared" si="444"/>
        <v>393097</v>
      </c>
      <c r="KC107" s="85">
        <f t="shared" si="444"/>
        <v>50534</v>
      </c>
      <c r="KD107" s="85">
        <f t="shared" si="444"/>
        <v>0</v>
      </c>
      <c r="KE107" s="85">
        <f t="shared" si="444"/>
        <v>697653</v>
      </c>
      <c r="KF107" s="85">
        <f t="shared" si="444"/>
        <v>581134</v>
      </c>
      <c r="KG107" s="85">
        <f t="shared" si="444"/>
        <v>642401</v>
      </c>
      <c r="KH107" s="85">
        <f t="shared" si="444"/>
        <v>0</v>
      </c>
      <c r="KI107" s="85">
        <f t="shared" si="444"/>
        <v>581118</v>
      </c>
      <c r="KJ107" s="85">
        <f t="shared" si="444"/>
        <v>31601560</v>
      </c>
      <c r="KK107" s="85">
        <f t="shared" si="444"/>
        <v>14678380</v>
      </c>
      <c r="KL107" s="85">
        <f t="shared" si="444"/>
        <v>1810717</v>
      </c>
      <c r="KM107" s="85">
        <f t="shared" si="444"/>
        <v>6904134</v>
      </c>
      <c r="KN107" s="85">
        <f t="shared" si="444"/>
        <v>543558</v>
      </c>
      <c r="KO107" s="85">
        <f t="shared" si="444"/>
        <v>2035881</v>
      </c>
      <c r="KP107" s="85">
        <f t="shared" si="444"/>
        <v>3076983</v>
      </c>
      <c r="KQ107" s="85">
        <f t="shared" si="444"/>
        <v>0</v>
      </c>
      <c r="KR107" s="85">
        <f t="shared" si="444"/>
        <v>296199</v>
      </c>
      <c r="KS107" s="85">
        <f t="shared" si="444"/>
        <v>140808</v>
      </c>
      <c r="KT107" s="85">
        <f t="shared" si="444"/>
        <v>895587</v>
      </c>
      <c r="KU107" s="85">
        <f t="shared" si="444"/>
        <v>656336</v>
      </c>
      <c r="KV107" s="85">
        <f t="shared" si="444"/>
        <v>370554</v>
      </c>
      <c r="KW107" s="85">
        <f t="shared" si="444"/>
        <v>192421</v>
      </c>
      <c r="KX107" s="85">
        <f t="shared" si="444"/>
        <v>21355640</v>
      </c>
      <c r="KY107" s="85">
        <f t="shared" si="444"/>
        <v>14364600</v>
      </c>
      <c r="KZ107" s="85">
        <f t="shared" si="444"/>
        <v>1474443</v>
      </c>
      <c r="LA107" s="85">
        <f t="shared" si="444"/>
        <v>969947</v>
      </c>
      <c r="LB107" s="85">
        <f t="shared" si="444"/>
        <v>2674214</v>
      </c>
      <c r="LC107" s="85">
        <f t="shared" si="444"/>
        <v>1066772</v>
      </c>
      <c r="LD107" s="85">
        <f t="shared" si="444"/>
        <v>12838</v>
      </c>
      <c r="LE107" s="85">
        <f t="shared" si="444"/>
        <v>640384</v>
      </c>
      <c r="LF107" s="85">
        <f t="shared" si="444"/>
        <v>0</v>
      </c>
      <c r="LG107" s="85">
        <f t="shared" si="444"/>
        <v>80878</v>
      </c>
      <c r="LH107" s="85">
        <f t="shared" si="444"/>
        <v>71563</v>
      </c>
      <c r="LI107" s="85">
        <f t="shared" si="444"/>
        <v>0</v>
      </c>
      <c r="LJ107" s="85">
        <f t="shared" si="444"/>
        <v>4466715</v>
      </c>
      <c r="LK107" s="85">
        <f t="shared" si="444"/>
        <v>57686</v>
      </c>
      <c r="LL107" s="85">
        <f t="shared" si="444"/>
        <v>311527</v>
      </c>
      <c r="LM107" s="85">
        <f t="shared" si="444"/>
        <v>899324</v>
      </c>
      <c r="LN107" s="85">
        <f t="shared" si="444"/>
        <v>11716</v>
      </c>
      <c r="LO107" s="85">
        <f t="shared" si="442"/>
        <v>3186462</v>
      </c>
    </row>
    <row r="108" spans="1:327" x14ac:dyDescent="0.2">
      <c r="A108" s="85" t="s">
        <v>41</v>
      </c>
      <c r="B108" s="85">
        <f t="shared" si="425"/>
        <v>130923934</v>
      </c>
      <c r="C108" s="85">
        <f t="shared" si="426"/>
        <v>53203020</v>
      </c>
      <c r="D108" s="85">
        <f t="shared" ref="D108:BO109" si="446">D59</f>
        <v>30272650</v>
      </c>
      <c r="E108" s="85">
        <f t="shared" si="446"/>
        <v>4421488</v>
      </c>
      <c r="F108" s="85">
        <f t="shared" si="446"/>
        <v>9896580</v>
      </c>
      <c r="G108" s="85">
        <f t="shared" si="446"/>
        <v>8424152</v>
      </c>
      <c r="H108" s="85">
        <f t="shared" si="446"/>
        <v>7266422</v>
      </c>
      <c r="I108" s="85">
        <f t="shared" si="446"/>
        <v>264012</v>
      </c>
      <c r="J108" s="85">
        <f t="shared" si="446"/>
        <v>22930360</v>
      </c>
      <c r="K108" s="85">
        <f t="shared" si="446"/>
        <v>642693</v>
      </c>
      <c r="L108" s="85">
        <f t="shared" si="446"/>
        <v>2130128</v>
      </c>
      <c r="M108" s="85">
        <f t="shared" si="446"/>
        <v>7401209</v>
      </c>
      <c r="N108" s="85">
        <f t="shared" si="446"/>
        <v>12529230</v>
      </c>
      <c r="O108" s="85">
        <f t="shared" si="446"/>
        <v>227099</v>
      </c>
      <c r="P108" s="85">
        <f t="shared" si="446"/>
        <v>8829504</v>
      </c>
      <c r="Q108" s="85">
        <f t="shared" si="446"/>
        <v>448295</v>
      </c>
      <c r="R108" s="85">
        <f t="shared" si="446"/>
        <v>3366895</v>
      </c>
      <c r="S108" s="85">
        <f t="shared" si="446"/>
        <v>2556800</v>
      </c>
      <c r="T108" s="85">
        <f t="shared" si="446"/>
        <v>2441899</v>
      </c>
      <c r="U108" s="85">
        <f t="shared" si="446"/>
        <v>15614</v>
      </c>
      <c r="V108" s="85">
        <f t="shared" si="446"/>
        <v>12100290</v>
      </c>
      <c r="W108" s="85">
        <f t="shared" si="446"/>
        <v>293808</v>
      </c>
      <c r="X108" s="85">
        <f t="shared" si="446"/>
        <v>20791</v>
      </c>
      <c r="Y108" s="85">
        <f t="shared" si="446"/>
        <v>133919</v>
      </c>
      <c r="Z108" s="85">
        <f t="shared" si="446"/>
        <v>0</v>
      </c>
      <c r="AA108" s="85">
        <f t="shared" si="446"/>
        <v>0</v>
      </c>
      <c r="AB108" s="85">
        <f t="shared" si="446"/>
        <v>0</v>
      </c>
      <c r="AC108" s="85">
        <f t="shared" si="446"/>
        <v>0</v>
      </c>
      <c r="AD108" s="85">
        <f t="shared" si="446"/>
        <v>0</v>
      </c>
      <c r="AE108" s="85">
        <f t="shared" si="446"/>
        <v>113443</v>
      </c>
      <c r="AF108" s="85">
        <f t="shared" si="446"/>
        <v>0</v>
      </c>
      <c r="AG108" s="85">
        <f t="shared" si="446"/>
        <v>0</v>
      </c>
      <c r="AH108" s="85">
        <f t="shared" si="446"/>
        <v>0</v>
      </c>
      <c r="AI108" s="85">
        <f t="shared" si="446"/>
        <v>0</v>
      </c>
      <c r="AJ108" s="85">
        <f t="shared" si="446"/>
        <v>707445</v>
      </c>
      <c r="AK108" s="85">
        <f t="shared" si="446"/>
        <v>0</v>
      </c>
      <c r="AL108" s="85">
        <f t="shared" si="446"/>
        <v>27988</v>
      </c>
      <c r="AM108" s="85">
        <f t="shared" si="446"/>
        <v>0</v>
      </c>
      <c r="AN108" s="85">
        <f t="shared" si="446"/>
        <v>0</v>
      </c>
      <c r="AO108" s="85">
        <f t="shared" si="446"/>
        <v>104525</v>
      </c>
      <c r="AP108" s="85">
        <f t="shared" si="446"/>
        <v>0</v>
      </c>
      <c r="AQ108" s="85">
        <f t="shared" si="446"/>
        <v>0</v>
      </c>
      <c r="AR108" s="85">
        <f t="shared" si="446"/>
        <v>0</v>
      </c>
      <c r="AS108" s="85">
        <f t="shared" si="446"/>
        <v>0</v>
      </c>
      <c r="AT108" s="85">
        <f t="shared" si="446"/>
        <v>0</v>
      </c>
      <c r="AU108" s="85">
        <f t="shared" si="446"/>
        <v>0</v>
      </c>
      <c r="AV108" s="85">
        <f t="shared" si="446"/>
        <v>0</v>
      </c>
      <c r="AW108" s="85">
        <f t="shared" si="446"/>
        <v>81652</v>
      </c>
      <c r="AX108" s="85">
        <f t="shared" si="446"/>
        <v>0</v>
      </c>
      <c r="AY108" s="85">
        <f t="shared" si="446"/>
        <v>0</v>
      </c>
      <c r="AZ108" s="85">
        <f t="shared" si="446"/>
        <v>54562</v>
      </c>
      <c r="BA108" s="85">
        <f t="shared" si="446"/>
        <v>56166</v>
      </c>
      <c r="BB108" s="85">
        <f t="shared" si="446"/>
        <v>0</v>
      </c>
      <c r="BC108" s="85">
        <f t="shared" si="446"/>
        <v>0</v>
      </c>
      <c r="BD108" s="85">
        <f t="shared" si="446"/>
        <v>0</v>
      </c>
      <c r="BE108" s="85">
        <f t="shared" si="446"/>
        <v>0</v>
      </c>
      <c r="BF108" s="85">
        <f t="shared" si="446"/>
        <v>0</v>
      </c>
      <c r="BG108" s="85">
        <f t="shared" si="446"/>
        <v>0</v>
      </c>
      <c r="BH108" s="85">
        <f t="shared" si="446"/>
        <v>0</v>
      </c>
      <c r="BI108" s="85">
        <f t="shared" si="446"/>
        <v>0</v>
      </c>
      <c r="BJ108" s="85">
        <f t="shared" si="446"/>
        <v>9758</v>
      </c>
      <c r="BK108" s="85">
        <f t="shared" si="446"/>
        <v>0</v>
      </c>
      <c r="BL108" s="85">
        <f t="shared" si="446"/>
        <v>0</v>
      </c>
      <c r="BM108" s="85">
        <f t="shared" si="446"/>
        <v>0</v>
      </c>
      <c r="BN108" s="85">
        <f t="shared" si="446"/>
        <v>0</v>
      </c>
      <c r="BO108" s="85">
        <f t="shared" si="446"/>
        <v>0</v>
      </c>
      <c r="BP108" s="85">
        <f t="shared" si="445"/>
        <v>0</v>
      </c>
      <c r="BQ108" s="85">
        <f t="shared" si="445"/>
        <v>0</v>
      </c>
      <c r="BR108" s="85">
        <f t="shared" si="445"/>
        <v>0</v>
      </c>
      <c r="BS108" s="85">
        <f t="shared" si="445"/>
        <v>0</v>
      </c>
      <c r="BT108" s="85">
        <f t="shared" si="445"/>
        <v>0</v>
      </c>
      <c r="BU108" s="85">
        <f t="shared" si="445"/>
        <v>0</v>
      </c>
      <c r="BV108" s="85">
        <f t="shared" si="445"/>
        <v>0</v>
      </c>
      <c r="BW108" s="85">
        <f t="shared" si="445"/>
        <v>12817</v>
      </c>
      <c r="BX108" s="85">
        <f t="shared" si="445"/>
        <v>0</v>
      </c>
      <c r="BY108" s="85">
        <f t="shared" si="445"/>
        <v>0</v>
      </c>
      <c r="BZ108" s="85">
        <f t="shared" si="445"/>
        <v>0</v>
      </c>
      <c r="CA108" s="85">
        <f t="shared" si="445"/>
        <v>0</v>
      </c>
      <c r="CB108" s="85">
        <f t="shared" si="445"/>
        <v>0</v>
      </c>
      <c r="CC108" s="85">
        <f t="shared" si="445"/>
        <v>0</v>
      </c>
      <c r="CD108" s="85">
        <f t="shared" si="445"/>
        <v>0</v>
      </c>
      <c r="CE108" s="85">
        <f t="shared" si="445"/>
        <v>0</v>
      </c>
      <c r="CF108" s="85">
        <f t="shared" si="445"/>
        <v>0</v>
      </c>
      <c r="CG108" s="85">
        <f t="shared" si="445"/>
        <v>0</v>
      </c>
      <c r="CH108" s="85">
        <f t="shared" si="445"/>
        <v>0</v>
      </c>
      <c r="CI108" s="85">
        <f t="shared" si="445"/>
        <v>0</v>
      </c>
      <c r="CJ108" s="85">
        <f t="shared" si="445"/>
        <v>100922</v>
      </c>
      <c r="CK108" s="85">
        <f t="shared" si="445"/>
        <v>0</v>
      </c>
      <c r="CL108" s="85">
        <f t="shared" si="445"/>
        <v>0</v>
      </c>
      <c r="CM108" s="85">
        <f t="shared" si="445"/>
        <v>0</v>
      </c>
      <c r="CN108" s="85">
        <f t="shared" si="445"/>
        <v>0</v>
      </c>
      <c r="CO108" s="85">
        <f t="shared" si="445"/>
        <v>0</v>
      </c>
      <c r="CP108" s="85">
        <f t="shared" si="445"/>
        <v>0</v>
      </c>
      <c r="CQ108" s="85">
        <f t="shared" si="445"/>
        <v>0</v>
      </c>
      <c r="CR108" s="85">
        <f t="shared" si="445"/>
        <v>0</v>
      </c>
      <c r="CS108" s="85">
        <f t="shared" si="445"/>
        <v>0</v>
      </c>
      <c r="CT108" s="85">
        <f t="shared" si="445"/>
        <v>0</v>
      </c>
      <c r="CU108" s="85">
        <f t="shared" si="445"/>
        <v>0</v>
      </c>
      <c r="CV108" s="85">
        <f t="shared" si="445"/>
        <v>0</v>
      </c>
      <c r="CW108" s="85">
        <f t="shared" si="445"/>
        <v>17522</v>
      </c>
      <c r="CX108" s="85">
        <f t="shared" si="445"/>
        <v>0</v>
      </c>
      <c r="CY108" s="85">
        <f t="shared" si="445"/>
        <v>0</v>
      </c>
      <c r="CZ108" s="85">
        <f t="shared" si="445"/>
        <v>0</v>
      </c>
      <c r="DA108" s="85">
        <f t="shared" si="445"/>
        <v>0</v>
      </c>
      <c r="DB108" s="85">
        <f t="shared" si="445"/>
        <v>0</v>
      </c>
      <c r="DC108" s="85">
        <f t="shared" si="445"/>
        <v>0</v>
      </c>
      <c r="DD108" s="85">
        <f t="shared" si="445"/>
        <v>0</v>
      </c>
      <c r="DE108" s="85">
        <f t="shared" si="445"/>
        <v>0</v>
      </c>
      <c r="DF108" s="85">
        <f t="shared" si="445"/>
        <v>0</v>
      </c>
      <c r="DG108" s="85">
        <f t="shared" si="445"/>
        <v>0</v>
      </c>
      <c r="DH108" s="85">
        <f t="shared" si="445"/>
        <v>0</v>
      </c>
      <c r="DI108" s="85">
        <f t="shared" si="445"/>
        <v>0</v>
      </c>
      <c r="DJ108" s="85">
        <f t="shared" si="445"/>
        <v>26883</v>
      </c>
      <c r="DK108" s="85">
        <f t="shared" si="445"/>
        <v>0</v>
      </c>
      <c r="DL108" s="85">
        <f t="shared" si="445"/>
        <v>155099</v>
      </c>
      <c r="DM108" s="85">
        <f t="shared" si="445"/>
        <v>0</v>
      </c>
      <c r="DN108" s="85">
        <f t="shared" si="445"/>
        <v>0</v>
      </c>
      <c r="DO108" s="85">
        <f t="shared" si="445"/>
        <v>0</v>
      </c>
      <c r="DP108" s="85">
        <f t="shared" si="445"/>
        <v>0</v>
      </c>
      <c r="DQ108" s="85">
        <f t="shared" si="445"/>
        <v>0</v>
      </c>
      <c r="DR108" s="85">
        <f t="shared" si="445"/>
        <v>0</v>
      </c>
      <c r="DS108" s="85">
        <f t="shared" si="445"/>
        <v>0</v>
      </c>
      <c r="DT108" s="85">
        <f t="shared" si="445"/>
        <v>0</v>
      </c>
      <c r="DU108" s="85">
        <f t="shared" si="445"/>
        <v>0</v>
      </c>
      <c r="DV108" s="85">
        <f t="shared" si="445"/>
        <v>0</v>
      </c>
      <c r="DW108" s="85">
        <f t="shared" si="445"/>
        <v>225278</v>
      </c>
      <c r="DX108" s="85">
        <f t="shared" si="445"/>
        <v>14565</v>
      </c>
      <c r="DY108" s="85">
        <f t="shared" si="445"/>
        <v>41821</v>
      </c>
      <c r="DZ108" s="85">
        <f t="shared" si="445"/>
        <v>27508</v>
      </c>
      <c r="EA108" s="85">
        <f t="shared" si="430"/>
        <v>17373</v>
      </c>
      <c r="EB108" s="85">
        <f t="shared" si="443"/>
        <v>466369</v>
      </c>
      <c r="EC108" s="85">
        <f t="shared" si="443"/>
        <v>480558</v>
      </c>
      <c r="ED108" s="85">
        <f t="shared" si="443"/>
        <v>0</v>
      </c>
      <c r="EE108" s="85">
        <f t="shared" si="443"/>
        <v>989462</v>
      </c>
      <c r="EF108" s="85">
        <f t="shared" si="443"/>
        <v>0</v>
      </c>
      <c r="EG108" s="85">
        <f t="shared" si="443"/>
        <v>0</v>
      </c>
      <c r="EH108" s="85">
        <f t="shared" si="443"/>
        <v>76252</v>
      </c>
      <c r="EI108" s="85">
        <f t="shared" si="443"/>
        <v>126372</v>
      </c>
      <c r="EJ108" s="85">
        <f t="shared" si="443"/>
        <v>55016</v>
      </c>
      <c r="EK108" s="85">
        <f t="shared" si="443"/>
        <v>23799</v>
      </c>
      <c r="EL108" s="85">
        <f t="shared" si="443"/>
        <v>0</v>
      </c>
      <c r="EM108" s="85">
        <f t="shared" si="443"/>
        <v>0</v>
      </c>
      <c r="EN108" s="85">
        <f t="shared" si="443"/>
        <v>0</v>
      </c>
      <c r="EO108" s="85">
        <f t="shared" si="443"/>
        <v>0</v>
      </c>
      <c r="EP108" s="85">
        <f t="shared" si="443"/>
        <v>0</v>
      </c>
      <c r="EQ108" s="85">
        <f t="shared" si="443"/>
        <v>0</v>
      </c>
      <c r="ER108" s="85">
        <f t="shared" si="443"/>
        <v>0</v>
      </c>
      <c r="ES108" s="85">
        <f t="shared" si="443"/>
        <v>0</v>
      </c>
      <c r="ET108" s="85">
        <f t="shared" si="443"/>
        <v>0</v>
      </c>
      <c r="EU108" s="85">
        <f t="shared" si="443"/>
        <v>0</v>
      </c>
      <c r="EV108" s="85">
        <f t="shared" si="443"/>
        <v>0</v>
      </c>
      <c r="EW108" s="85">
        <f t="shared" si="443"/>
        <v>111907</v>
      </c>
      <c r="EX108" s="85">
        <f t="shared" si="443"/>
        <v>0</v>
      </c>
      <c r="EY108" s="85">
        <f t="shared" si="443"/>
        <v>166462</v>
      </c>
      <c r="EZ108" s="85">
        <f t="shared" si="443"/>
        <v>0</v>
      </c>
      <c r="FA108" s="85">
        <f t="shared" si="443"/>
        <v>46609</v>
      </c>
      <c r="FB108" s="85">
        <f t="shared" si="443"/>
        <v>0</v>
      </c>
      <c r="FC108" s="85">
        <f t="shared" si="443"/>
        <v>0</v>
      </c>
      <c r="FD108" s="85">
        <f t="shared" si="443"/>
        <v>0</v>
      </c>
      <c r="FE108" s="85">
        <f t="shared" si="443"/>
        <v>0</v>
      </c>
      <c r="FF108" s="85">
        <f t="shared" si="443"/>
        <v>0</v>
      </c>
      <c r="FG108" s="85">
        <f t="shared" si="443"/>
        <v>0</v>
      </c>
      <c r="FH108" s="85">
        <f t="shared" si="443"/>
        <v>0</v>
      </c>
      <c r="FI108" s="85">
        <f t="shared" si="443"/>
        <v>0</v>
      </c>
      <c r="FJ108" s="85">
        <f t="shared" si="443"/>
        <v>33943</v>
      </c>
      <c r="FK108" s="85">
        <f t="shared" si="443"/>
        <v>0</v>
      </c>
      <c r="FL108" s="85">
        <f t="shared" si="443"/>
        <v>0</v>
      </c>
      <c r="FM108" s="85">
        <f t="shared" si="443"/>
        <v>0</v>
      </c>
      <c r="FN108" s="85">
        <f t="shared" si="443"/>
        <v>0</v>
      </c>
      <c r="FO108" s="85">
        <f t="shared" si="443"/>
        <v>0</v>
      </c>
      <c r="FP108" s="85">
        <f t="shared" si="443"/>
        <v>0</v>
      </c>
      <c r="FQ108" s="85">
        <f t="shared" si="443"/>
        <v>0</v>
      </c>
      <c r="FR108" s="85">
        <f t="shared" si="443"/>
        <v>0</v>
      </c>
      <c r="FS108" s="85">
        <f t="shared" si="443"/>
        <v>0</v>
      </c>
      <c r="FT108" s="85">
        <f t="shared" si="443"/>
        <v>0</v>
      </c>
      <c r="FU108" s="85">
        <f t="shared" si="443"/>
        <v>0</v>
      </c>
      <c r="FV108" s="85">
        <f t="shared" si="443"/>
        <v>3237</v>
      </c>
      <c r="FW108" s="85">
        <f t="shared" si="443"/>
        <v>110760</v>
      </c>
      <c r="FX108" s="85">
        <f t="shared" si="443"/>
        <v>5236</v>
      </c>
      <c r="FY108" s="85">
        <f t="shared" si="443"/>
        <v>78108</v>
      </c>
      <c r="FZ108" s="85">
        <f t="shared" si="443"/>
        <v>0</v>
      </c>
      <c r="GA108" s="85">
        <f t="shared" si="443"/>
        <v>15231</v>
      </c>
      <c r="GB108" s="85">
        <f t="shared" si="443"/>
        <v>39125</v>
      </c>
      <c r="GC108" s="85">
        <f t="shared" si="443"/>
        <v>0</v>
      </c>
      <c r="GD108" s="85">
        <f t="shared" si="443"/>
        <v>0</v>
      </c>
      <c r="GE108" s="85">
        <f t="shared" si="443"/>
        <v>0</v>
      </c>
      <c r="GF108" s="85">
        <f t="shared" si="443"/>
        <v>0</v>
      </c>
      <c r="GG108" s="85">
        <f t="shared" si="443"/>
        <v>0</v>
      </c>
      <c r="GH108" s="85">
        <f t="shared" si="443"/>
        <v>0</v>
      </c>
      <c r="GI108" s="85">
        <f t="shared" si="443"/>
        <v>0</v>
      </c>
      <c r="GJ108" s="85">
        <f t="shared" si="443"/>
        <v>30805</v>
      </c>
      <c r="GK108" s="85">
        <f t="shared" si="443"/>
        <v>0</v>
      </c>
      <c r="GL108" s="85">
        <f t="shared" si="443"/>
        <v>0</v>
      </c>
      <c r="GM108" s="85">
        <f t="shared" si="443"/>
        <v>239132</v>
      </c>
      <c r="GN108" s="85">
        <f t="shared" si="441"/>
        <v>0</v>
      </c>
      <c r="GO108" s="85">
        <f t="shared" si="441"/>
        <v>0</v>
      </c>
      <c r="GP108" s="85">
        <f t="shared" si="441"/>
        <v>0</v>
      </c>
      <c r="GQ108" s="85">
        <f t="shared" si="441"/>
        <v>0</v>
      </c>
      <c r="GR108" s="85">
        <f t="shared" si="441"/>
        <v>0</v>
      </c>
      <c r="GS108" s="85">
        <f t="shared" si="441"/>
        <v>0</v>
      </c>
      <c r="GT108" s="85">
        <f t="shared" si="441"/>
        <v>0</v>
      </c>
      <c r="GU108" s="85">
        <f t="shared" si="441"/>
        <v>0</v>
      </c>
      <c r="GV108" s="85">
        <f t="shared" si="441"/>
        <v>0</v>
      </c>
      <c r="GW108" s="85">
        <f t="shared" si="441"/>
        <v>0</v>
      </c>
      <c r="GX108" s="85">
        <f t="shared" si="441"/>
        <v>0</v>
      </c>
      <c r="GY108" s="85">
        <f t="shared" si="441"/>
        <v>0</v>
      </c>
      <c r="GZ108" s="85">
        <f t="shared" si="441"/>
        <v>0</v>
      </c>
      <c r="HA108" s="85">
        <f t="shared" si="441"/>
        <v>0</v>
      </c>
      <c r="HB108" s="85">
        <f t="shared" si="441"/>
        <v>0</v>
      </c>
      <c r="HC108" s="85">
        <f t="shared" si="441"/>
        <v>0</v>
      </c>
      <c r="HD108" s="85">
        <f t="shared" si="441"/>
        <v>0</v>
      </c>
      <c r="HE108" s="85">
        <f t="shared" si="441"/>
        <v>0</v>
      </c>
      <c r="HF108" s="85">
        <f t="shared" si="441"/>
        <v>0</v>
      </c>
      <c r="HG108" s="85">
        <f t="shared" si="441"/>
        <v>0</v>
      </c>
      <c r="HH108" s="85">
        <f t="shared" si="441"/>
        <v>0</v>
      </c>
      <c r="HI108" s="85">
        <f t="shared" si="441"/>
        <v>0</v>
      </c>
      <c r="HJ108" s="85">
        <f t="shared" si="441"/>
        <v>462180</v>
      </c>
      <c r="HK108" s="85">
        <f t="shared" si="441"/>
        <v>0</v>
      </c>
      <c r="HL108" s="85">
        <f t="shared" si="441"/>
        <v>432458</v>
      </c>
      <c r="HM108" s="85">
        <f t="shared" si="441"/>
        <v>70101</v>
      </c>
      <c r="HN108" s="85">
        <f t="shared" si="441"/>
        <v>429216</v>
      </c>
      <c r="HO108" s="85">
        <f t="shared" si="441"/>
        <v>0</v>
      </c>
      <c r="HP108" s="85">
        <f t="shared" si="441"/>
        <v>0</v>
      </c>
      <c r="HQ108" s="85">
        <f t="shared" si="441"/>
        <v>0</v>
      </c>
      <c r="HR108" s="85">
        <f t="shared" si="441"/>
        <v>0</v>
      </c>
      <c r="HS108" s="85">
        <f t="shared" si="441"/>
        <v>0</v>
      </c>
      <c r="HT108" s="85">
        <f t="shared" si="441"/>
        <v>0</v>
      </c>
      <c r="HU108" s="85">
        <f t="shared" si="441"/>
        <v>0</v>
      </c>
      <c r="HV108" s="85">
        <f t="shared" si="441"/>
        <v>144236</v>
      </c>
      <c r="HW108" s="85">
        <f t="shared" si="441"/>
        <v>128331</v>
      </c>
      <c r="HX108" s="85">
        <f t="shared" si="441"/>
        <v>0</v>
      </c>
      <c r="HY108" s="85">
        <f t="shared" si="441"/>
        <v>76395</v>
      </c>
      <c r="HZ108" s="85">
        <f t="shared" si="441"/>
        <v>0</v>
      </c>
      <c r="IA108" s="85">
        <f t="shared" si="441"/>
        <v>0</v>
      </c>
      <c r="IB108" s="85">
        <f t="shared" si="441"/>
        <v>0</v>
      </c>
      <c r="IC108" s="85">
        <f t="shared" si="441"/>
        <v>0</v>
      </c>
      <c r="ID108" s="85">
        <f t="shared" si="441"/>
        <v>0</v>
      </c>
      <c r="IE108" s="85">
        <f t="shared" si="441"/>
        <v>0</v>
      </c>
      <c r="IF108" s="85">
        <f t="shared" si="441"/>
        <v>0</v>
      </c>
      <c r="IG108" s="85">
        <f t="shared" si="441"/>
        <v>0</v>
      </c>
      <c r="IH108" s="85">
        <f t="shared" si="441"/>
        <v>0</v>
      </c>
      <c r="II108" s="85">
        <f t="shared" si="441"/>
        <v>0</v>
      </c>
      <c r="IJ108" s="85">
        <f t="shared" si="441"/>
        <v>0</v>
      </c>
      <c r="IK108" s="85">
        <f t="shared" si="441"/>
        <v>0</v>
      </c>
      <c r="IL108" s="85">
        <f t="shared" si="441"/>
        <v>0</v>
      </c>
      <c r="IM108" s="85">
        <f t="shared" si="441"/>
        <v>0</v>
      </c>
      <c r="IN108" s="85">
        <f t="shared" si="441"/>
        <v>0</v>
      </c>
      <c r="IO108" s="85">
        <f t="shared" si="441"/>
        <v>0</v>
      </c>
      <c r="IP108" s="85">
        <f t="shared" si="441"/>
        <v>0</v>
      </c>
      <c r="IQ108" s="85">
        <f t="shared" si="441"/>
        <v>0</v>
      </c>
      <c r="IR108" s="85">
        <f t="shared" si="441"/>
        <v>0</v>
      </c>
      <c r="IS108" s="85">
        <f t="shared" si="441"/>
        <v>0</v>
      </c>
      <c r="IT108" s="85">
        <f t="shared" si="441"/>
        <v>0</v>
      </c>
      <c r="IU108" s="85">
        <f t="shared" si="441"/>
        <v>0</v>
      </c>
      <c r="IV108" s="85">
        <f t="shared" si="441"/>
        <v>0</v>
      </c>
      <c r="IW108" s="85">
        <f t="shared" si="441"/>
        <v>28498</v>
      </c>
      <c r="IX108" s="85">
        <f t="shared" si="441"/>
        <v>10186</v>
      </c>
      <c r="IY108" s="85">
        <f t="shared" si="439"/>
        <v>8425</v>
      </c>
      <c r="IZ108" s="85">
        <f t="shared" si="439"/>
        <v>0</v>
      </c>
      <c r="JA108" s="85">
        <f t="shared" si="439"/>
        <v>0</v>
      </c>
      <c r="JB108" s="85">
        <f t="shared" si="437"/>
        <v>0</v>
      </c>
      <c r="JC108" s="85">
        <f t="shared" si="444"/>
        <v>0</v>
      </c>
      <c r="JD108" s="85">
        <f t="shared" si="444"/>
        <v>0</v>
      </c>
      <c r="JE108" s="85">
        <f t="shared" si="444"/>
        <v>0</v>
      </c>
      <c r="JF108" s="85">
        <f t="shared" si="444"/>
        <v>0</v>
      </c>
      <c r="JG108" s="85">
        <f t="shared" si="444"/>
        <v>0</v>
      </c>
      <c r="JH108" s="85">
        <f t="shared" si="444"/>
        <v>0</v>
      </c>
      <c r="JI108" s="85">
        <f t="shared" si="444"/>
        <v>0</v>
      </c>
      <c r="JJ108" s="85">
        <f t="shared" si="444"/>
        <v>474439</v>
      </c>
      <c r="JK108" s="85">
        <f t="shared" si="444"/>
        <v>114711</v>
      </c>
      <c r="JL108" s="85">
        <f t="shared" si="444"/>
        <v>56546</v>
      </c>
      <c r="JM108" s="85">
        <f t="shared" si="444"/>
        <v>26274</v>
      </c>
      <c r="JN108" s="85">
        <f t="shared" si="444"/>
        <v>0</v>
      </c>
      <c r="JO108" s="85">
        <f t="shared" si="444"/>
        <v>15422</v>
      </c>
      <c r="JP108" s="85">
        <f t="shared" si="444"/>
        <v>0</v>
      </c>
      <c r="JQ108" s="85">
        <f t="shared" si="444"/>
        <v>0</v>
      </c>
      <c r="JR108" s="85">
        <f t="shared" si="444"/>
        <v>158977</v>
      </c>
      <c r="JS108" s="85">
        <f t="shared" si="444"/>
        <v>0</v>
      </c>
      <c r="JT108" s="85">
        <f t="shared" si="444"/>
        <v>0</v>
      </c>
      <c r="JU108" s="85">
        <f t="shared" si="444"/>
        <v>0</v>
      </c>
      <c r="JV108" s="85">
        <f t="shared" si="444"/>
        <v>0</v>
      </c>
      <c r="JW108" s="85">
        <f t="shared" si="444"/>
        <v>941291</v>
      </c>
      <c r="JX108" s="85">
        <f t="shared" si="444"/>
        <v>69588</v>
      </c>
      <c r="JY108" s="85">
        <f t="shared" si="444"/>
        <v>196601</v>
      </c>
      <c r="JZ108" s="85">
        <f t="shared" si="444"/>
        <v>15803</v>
      </c>
      <c r="KA108" s="85">
        <f t="shared" si="444"/>
        <v>20467</v>
      </c>
      <c r="KB108" s="85">
        <f t="shared" si="444"/>
        <v>550153</v>
      </c>
      <c r="KC108" s="85">
        <f t="shared" si="444"/>
        <v>0</v>
      </c>
      <c r="KD108" s="85">
        <f t="shared" si="444"/>
        <v>45690</v>
      </c>
      <c r="KE108" s="85">
        <f t="shared" si="444"/>
        <v>837709</v>
      </c>
      <c r="KF108" s="85">
        <f t="shared" si="444"/>
        <v>0</v>
      </c>
      <c r="KG108" s="85">
        <f t="shared" si="444"/>
        <v>795165</v>
      </c>
      <c r="KH108" s="85">
        <f t="shared" si="444"/>
        <v>0</v>
      </c>
      <c r="KI108" s="85">
        <f t="shared" si="444"/>
        <v>649199</v>
      </c>
      <c r="KJ108" s="85">
        <f t="shared" si="444"/>
        <v>28333910</v>
      </c>
      <c r="KK108" s="85">
        <f t="shared" si="444"/>
        <v>15088310</v>
      </c>
      <c r="KL108" s="85">
        <f t="shared" si="444"/>
        <v>2132191</v>
      </c>
      <c r="KM108" s="85">
        <f t="shared" si="444"/>
        <v>2749033</v>
      </c>
      <c r="KN108" s="85">
        <f t="shared" si="444"/>
        <v>710170</v>
      </c>
      <c r="KO108" s="85">
        <f t="shared" si="444"/>
        <v>1688472</v>
      </c>
      <c r="KP108" s="85">
        <f t="shared" si="444"/>
        <v>2618389</v>
      </c>
      <c r="KQ108" s="85">
        <f t="shared" si="444"/>
        <v>0</v>
      </c>
      <c r="KR108" s="85">
        <f t="shared" si="444"/>
        <v>268787</v>
      </c>
      <c r="KS108" s="85">
        <f t="shared" si="444"/>
        <v>79594</v>
      </c>
      <c r="KT108" s="85">
        <f t="shared" si="444"/>
        <v>1862342</v>
      </c>
      <c r="KU108" s="85">
        <f t="shared" si="444"/>
        <v>650684</v>
      </c>
      <c r="KV108" s="85">
        <f t="shared" si="444"/>
        <v>346895</v>
      </c>
      <c r="KW108" s="85">
        <f t="shared" si="444"/>
        <v>139038</v>
      </c>
      <c r="KX108" s="85">
        <f t="shared" si="444"/>
        <v>16653420</v>
      </c>
      <c r="KY108" s="85">
        <f t="shared" si="444"/>
        <v>11887960</v>
      </c>
      <c r="KZ108" s="85">
        <f t="shared" si="444"/>
        <v>1638881</v>
      </c>
      <c r="LA108" s="85">
        <f t="shared" si="444"/>
        <v>967294</v>
      </c>
      <c r="LB108" s="85">
        <f t="shared" si="444"/>
        <v>1033442</v>
      </c>
      <c r="LC108" s="85">
        <f t="shared" si="444"/>
        <v>432103</v>
      </c>
      <c r="LD108" s="85">
        <f t="shared" si="444"/>
        <v>0</v>
      </c>
      <c r="LE108" s="85">
        <f t="shared" si="444"/>
        <v>529229</v>
      </c>
      <c r="LF108" s="85">
        <f t="shared" si="444"/>
        <v>10310</v>
      </c>
      <c r="LG108" s="85">
        <f t="shared" si="444"/>
        <v>130413</v>
      </c>
      <c r="LH108" s="85">
        <f t="shared" si="444"/>
        <v>17206</v>
      </c>
      <c r="LI108" s="85">
        <f t="shared" si="444"/>
        <v>6575</v>
      </c>
      <c r="LJ108" s="85">
        <f t="shared" si="444"/>
        <v>11803790</v>
      </c>
      <c r="LK108" s="85">
        <f t="shared" si="444"/>
        <v>59806</v>
      </c>
      <c r="LL108" s="85">
        <f t="shared" si="444"/>
        <v>403022</v>
      </c>
      <c r="LM108" s="85">
        <f t="shared" si="444"/>
        <v>762082</v>
      </c>
      <c r="LN108" s="85">
        <f t="shared" si="444"/>
        <v>29568</v>
      </c>
      <c r="LO108" s="85">
        <f t="shared" si="442"/>
        <v>10549310</v>
      </c>
    </row>
    <row r="109" spans="1:327" x14ac:dyDescent="0.2">
      <c r="A109" s="85" t="s">
        <v>42</v>
      </c>
      <c r="B109" s="85">
        <f t="shared" si="425"/>
        <v>167422910</v>
      </c>
      <c r="C109" s="85">
        <f t="shared" si="426"/>
        <v>61483680</v>
      </c>
      <c r="D109" s="85">
        <f t="shared" si="446"/>
        <v>34535530</v>
      </c>
      <c r="E109" s="85">
        <f t="shared" si="446"/>
        <v>4906111</v>
      </c>
      <c r="F109" s="85">
        <f t="shared" si="446"/>
        <v>11337120</v>
      </c>
      <c r="G109" s="85">
        <f t="shared" si="446"/>
        <v>10580610</v>
      </c>
      <c r="H109" s="85">
        <f t="shared" si="446"/>
        <v>6935089</v>
      </c>
      <c r="I109" s="85">
        <f t="shared" si="446"/>
        <v>776606</v>
      </c>
      <c r="J109" s="85">
        <f t="shared" si="446"/>
        <v>26948150</v>
      </c>
      <c r="K109" s="85">
        <f t="shared" si="446"/>
        <v>627309</v>
      </c>
      <c r="L109" s="85">
        <f t="shared" si="446"/>
        <v>2525269</v>
      </c>
      <c r="M109" s="85">
        <f t="shared" si="446"/>
        <v>8149846</v>
      </c>
      <c r="N109" s="85">
        <f t="shared" si="446"/>
        <v>15548980</v>
      </c>
      <c r="O109" s="85">
        <f t="shared" si="446"/>
        <v>96743</v>
      </c>
      <c r="P109" s="85">
        <f t="shared" si="446"/>
        <v>10205960</v>
      </c>
      <c r="Q109" s="85">
        <f t="shared" si="446"/>
        <v>855008</v>
      </c>
      <c r="R109" s="85">
        <f t="shared" si="446"/>
        <v>3116418</v>
      </c>
      <c r="S109" s="85">
        <f t="shared" si="446"/>
        <v>3657662</v>
      </c>
      <c r="T109" s="85">
        <f t="shared" si="446"/>
        <v>2534010</v>
      </c>
      <c r="U109" s="85">
        <f t="shared" si="446"/>
        <v>42857</v>
      </c>
      <c r="V109" s="85">
        <f t="shared" si="446"/>
        <v>13801240</v>
      </c>
      <c r="W109" s="85">
        <f t="shared" si="446"/>
        <v>311443</v>
      </c>
      <c r="X109" s="85">
        <f t="shared" si="446"/>
        <v>49883</v>
      </c>
      <c r="Y109" s="85">
        <f t="shared" si="446"/>
        <v>355244</v>
      </c>
      <c r="Z109" s="85">
        <f t="shared" si="446"/>
        <v>10662</v>
      </c>
      <c r="AA109" s="85">
        <f t="shared" si="446"/>
        <v>0</v>
      </c>
      <c r="AB109" s="85">
        <f t="shared" si="446"/>
        <v>61116</v>
      </c>
      <c r="AC109" s="85">
        <f t="shared" si="446"/>
        <v>0</v>
      </c>
      <c r="AD109" s="85">
        <f t="shared" si="446"/>
        <v>0</v>
      </c>
      <c r="AE109" s="85">
        <f t="shared" si="446"/>
        <v>27131</v>
      </c>
      <c r="AF109" s="85">
        <f t="shared" si="446"/>
        <v>0</v>
      </c>
      <c r="AG109" s="85">
        <f t="shared" si="446"/>
        <v>0</v>
      </c>
      <c r="AH109" s="85">
        <f t="shared" si="446"/>
        <v>0</v>
      </c>
      <c r="AI109" s="85">
        <f t="shared" si="446"/>
        <v>0</v>
      </c>
      <c r="AJ109" s="85">
        <f t="shared" si="446"/>
        <v>413530</v>
      </c>
      <c r="AK109" s="85">
        <f t="shared" si="446"/>
        <v>17525</v>
      </c>
      <c r="AL109" s="85">
        <f t="shared" si="446"/>
        <v>146514</v>
      </c>
      <c r="AM109" s="85">
        <f t="shared" si="446"/>
        <v>0</v>
      </c>
      <c r="AN109" s="85">
        <f t="shared" si="446"/>
        <v>0</v>
      </c>
      <c r="AO109" s="85">
        <f t="shared" si="446"/>
        <v>34055</v>
      </c>
      <c r="AP109" s="85">
        <f t="shared" si="446"/>
        <v>0</v>
      </c>
      <c r="AQ109" s="85">
        <f t="shared" si="446"/>
        <v>0</v>
      </c>
      <c r="AR109" s="85">
        <f t="shared" si="446"/>
        <v>0</v>
      </c>
      <c r="AS109" s="85">
        <f t="shared" si="446"/>
        <v>0</v>
      </c>
      <c r="AT109" s="85">
        <f t="shared" si="446"/>
        <v>0</v>
      </c>
      <c r="AU109" s="85">
        <f t="shared" si="446"/>
        <v>0</v>
      </c>
      <c r="AV109" s="85">
        <f t="shared" si="446"/>
        <v>0</v>
      </c>
      <c r="AW109" s="85">
        <f t="shared" si="446"/>
        <v>41075</v>
      </c>
      <c r="AX109" s="85">
        <f t="shared" si="446"/>
        <v>0</v>
      </c>
      <c r="AY109" s="85">
        <f t="shared" si="446"/>
        <v>0</v>
      </c>
      <c r="AZ109" s="85">
        <f t="shared" si="446"/>
        <v>0</v>
      </c>
      <c r="BA109" s="85">
        <f t="shared" si="446"/>
        <v>0</v>
      </c>
      <c r="BB109" s="85">
        <f t="shared" si="446"/>
        <v>27702</v>
      </c>
      <c r="BC109" s="85">
        <f t="shared" si="446"/>
        <v>0</v>
      </c>
      <c r="BD109" s="85">
        <f t="shared" si="446"/>
        <v>18830</v>
      </c>
      <c r="BE109" s="85">
        <f t="shared" si="446"/>
        <v>373091</v>
      </c>
      <c r="BF109" s="85">
        <f t="shared" si="446"/>
        <v>0</v>
      </c>
      <c r="BG109" s="85">
        <f t="shared" si="446"/>
        <v>215863</v>
      </c>
      <c r="BH109" s="85">
        <f t="shared" si="446"/>
        <v>0</v>
      </c>
      <c r="BI109" s="85">
        <f t="shared" si="446"/>
        <v>0</v>
      </c>
      <c r="BJ109" s="85">
        <f t="shared" si="446"/>
        <v>0</v>
      </c>
      <c r="BK109" s="85">
        <f t="shared" si="446"/>
        <v>0</v>
      </c>
      <c r="BL109" s="85">
        <f t="shared" si="446"/>
        <v>0</v>
      </c>
      <c r="BM109" s="85">
        <f t="shared" si="446"/>
        <v>0</v>
      </c>
      <c r="BN109" s="85">
        <f t="shared" si="446"/>
        <v>16928</v>
      </c>
      <c r="BO109" s="85">
        <f t="shared" si="446"/>
        <v>110237</v>
      </c>
      <c r="BP109" s="85">
        <f t="shared" si="445"/>
        <v>0</v>
      </c>
      <c r="BQ109" s="85">
        <f t="shared" si="445"/>
        <v>0</v>
      </c>
      <c r="BR109" s="85">
        <f t="shared" si="445"/>
        <v>0</v>
      </c>
      <c r="BS109" s="85">
        <f t="shared" si="445"/>
        <v>0</v>
      </c>
      <c r="BT109" s="85">
        <f t="shared" si="445"/>
        <v>0</v>
      </c>
      <c r="BU109" s="85">
        <f t="shared" si="445"/>
        <v>0</v>
      </c>
      <c r="BV109" s="85">
        <f t="shared" si="445"/>
        <v>0</v>
      </c>
      <c r="BW109" s="85">
        <f t="shared" si="445"/>
        <v>38897</v>
      </c>
      <c r="BX109" s="85">
        <f t="shared" si="445"/>
        <v>0</v>
      </c>
      <c r="BY109" s="85">
        <f t="shared" si="445"/>
        <v>0</v>
      </c>
      <c r="BZ109" s="85">
        <f t="shared" si="445"/>
        <v>0</v>
      </c>
      <c r="CA109" s="85">
        <f t="shared" si="445"/>
        <v>0</v>
      </c>
      <c r="CB109" s="85">
        <f t="shared" si="445"/>
        <v>0</v>
      </c>
      <c r="CC109" s="85">
        <f t="shared" si="445"/>
        <v>0</v>
      </c>
      <c r="CD109" s="85">
        <f t="shared" si="445"/>
        <v>0</v>
      </c>
      <c r="CE109" s="85">
        <f t="shared" si="445"/>
        <v>0</v>
      </c>
      <c r="CF109" s="85">
        <f t="shared" si="445"/>
        <v>0</v>
      </c>
      <c r="CG109" s="85">
        <f t="shared" si="445"/>
        <v>0</v>
      </c>
      <c r="CH109" s="85">
        <f t="shared" si="445"/>
        <v>0</v>
      </c>
      <c r="CI109" s="85">
        <f t="shared" si="445"/>
        <v>0</v>
      </c>
      <c r="CJ109" s="85">
        <f t="shared" si="445"/>
        <v>308353</v>
      </c>
      <c r="CK109" s="85">
        <f t="shared" si="445"/>
        <v>0</v>
      </c>
      <c r="CL109" s="85">
        <f t="shared" si="445"/>
        <v>44988</v>
      </c>
      <c r="CM109" s="85">
        <f t="shared" si="445"/>
        <v>0</v>
      </c>
      <c r="CN109" s="85">
        <f t="shared" si="445"/>
        <v>0</v>
      </c>
      <c r="CO109" s="85">
        <f t="shared" si="445"/>
        <v>113931</v>
      </c>
      <c r="CP109" s="85">
        <f t="shared" si="445"/>
        <v>0</v>
      </c>
      <c r="CQ109" s="85">
        <f t="shared" si="445"/>
        <v>0</v>
      </c>
      <c r="CR109" s="85">
        <f t="shared" si="445"/>
        <v>0</v>
      </c>
      <c r="CS109" s="85">
        <f t="shared" si="445"/>
        <v>0</v>
      </c>
      <c r="CT109" s="85">
        <f t="shared" si="445"/>
        <v>0</v>
      </c>
      <c r="CU109" s="85">
        <f t="shared" si="445"/>
        <v>0</v>
      </c>
      <c r="CV109" s="85">
        <f t="shared" si="445"/>
        <v>0</v>
      </c>
      <c r="CW109" s="85">
        <f t="shared" si="445"/>
        <v>37500</v>
      </c>
      <c r="CX109" s="85">
        <f t="shared" si="445"/>
        <v>0</v>
      </c>
      <c r="CY109" s="85">
        <f t="shared" si="445"/>
        <v>0</v>
      </c>
      <c r="CZ109" s="85">
        <f t="shared" si="445"/>
        <v>0</v>
      </c>
      <c r="DA109" s="85">
        <f t="shared" si="445"/>
        <v>0</v>
      </c>
      <c r="DB109" s="85">
        <f t="shared" si="445"/>
        <v>0</v>
      </c>
      <c r="DC109" s="85">
        <f t="shared" si="445"/>
        <v>0</v>
      </c>
      <c r="DD109" s="85">
        <f t="shared" si="445"/>
        <v>0</v>
      </c>
      <c r="DE109" s="85">
        <f t="shared" si="445"/>
        <v>0</v>
      </c>
      <c r="DF109" s="85">
        <f t="shared" si="445"/>
        <v>0</v>
      </c>
      <c r="DG109" s="85">
        <f t="shared" si="445"/>
        <v>0</v>
      </c>
      <c r="DH109" s="85">
        <f t="shared" si="445"/>
        <v>0</v>
      </c>
      <c r="DI109" s="85">
        <f t="shared" si="445"/>
        <v>0</v>
      </c>
      <c r="DJ109" s="85">
        <f t="shared" si="445"/>
        <v>21367</v>
      </c>
      <c r="DK109" s="85">
        <f t="shared" si="445"/>
        <v>0</v>
      </c>
      <c r="DL109" s="85">
        <f t="shared" si="445"/>
        <v>51046</v>
      </c>
      <c r="DM109" s="85">
        <f t="shared" si="445"/>
        <v>0</v>
      </c>
      <c r="DN109" s="85">
        <f t="shared" si="445"/>
        <v>0</v>
      </c>
      <c r="DO109" s="85">
        <f t="shared" si="445"/>
        <v>0</v>
      </c>
      <c r="DP109" s="85">
        <f t="shared" si="445"/>
        <v>0</v>
      </c>
      <c r="DQ109" s="85">
        <f t="shared" si="445"/>
        <v>0</v>
      </c>
      <c r="DR109" s="85">
        <f t="shared" si="445"/>
        <v>0</v>
      </c>
      <c r="DS109" s="85">
        <f t="shared" si="445"/>
        <v>0</v>
      </c>
      <c r="DT109" s="85">
        <f t="shared" si="445"/>
        <v>0</v>
      </c>
      <c r="DU109" s="85">
        <f t="shared" si="445"/>
        <v>0</v>
      </c>
      <c r="DV109" s="85">
        <f t="shared" si="445"/>
        <v>0</v>
      </c>
      <c r="DW109" s="85">
        <f t="shared" si="445"/>
        <v>120366</v>
      </c>
      <c r="DX109" s="85">
        <f t="shared" si="445"/>
        <v>13899</v>
      </c>
      <c r="DY109" s="85">
        <f t="shared" si="445"/>
        <v>0</v>
      </c>
      <c r="DZ109" s="85">
        <f t="shared" si="445"/>
        <v>149202</v>
      </c>
      <c r="EA109" s="85">
        <f t="shared" si="430"/>
        <v>0</v>
      </c>
      <c r="EB109" s="85">
        <f t="shared" si="443"/>
        <v>356966</v>
      </c>
      <c r="EC109" s="85">
        <f t="shared" si="443"/>
        <v>47312</v>
      </c>
      <c r="ED109" s="85">
        <f t="shared" si="443"/>
        <v>44552</v>
      </c>
      <c r="EE109" s="85">
        <f t="shared" si="443"/>
        <v>2289505</v>
      </c>
      <c r="EF109" s="85">
        <f t="shared" si="443"/>
        <v>129086</v>
      </c>
      <c r="EG109" s="85">
        <f t="shared" si="443"/>
        <v>0</v>
      </c>
      <c r="EH109" s="85">
        <f t="shared" si="443"/>
        <v>0</v>
      </c>
      <c r="EI109" s="85">
        <f t="shared" si="443"/>
        <v>0</v>
      </c>
      <c r="EJ109" s="85">
        <f t="shared" si="443"/>
        <v>127056</v>
      </c>
      <c r="EK109" s="85">
        <f t="shared" si="443"/>
        <v>28083</v>
      </c>
      <c r="EL109" s="85">
        <f t="shared" si="443"/>
        <v>0</v>
      </c>
      <c r="EM109" s="85">
        <f t="shared" si="443"/>
        <v>0</v>
      </c>
      <c r="EN109" s="85">
        <f t="shared" si="443"/>
        <v>0</v>
      </c>
      <c r="EO109" s="85">
        <f t="shared" si="443"/>
        <v>0</v>
      </c>
      <c r="EP109" s="85">
        <f t="shared" si="443"/>
        <v>0</v>
      </c>
      <c r="EQ109" s="85">
        <f t="shared" si="443"/>
        <v>0</v>
      </c>
      <c r="ER109" s="85">
        <f t="shared" si="443"/>
        <v>0</v>
      </c>
      <c r="ES109" s="85">
        <f t="shared" si="443"/>
        <v>0</v>
      </c>
      <c r="ET109" s="85">
        <f t="shared" si="443"/>
        <v>0</v>
      </c>
      <c r="EU109" s="85">
        <f t="shared" si="443"/>
        <v>0</v>
      </c>
      <c r="EV109" s="85">
        <f t="shared" si="443"/>
        <v>0</v>
      </c>
      <c r="EW109" s="85">
        <f t="shared" si="443"/>
        <v>94149</v>
      </c>
      <c r="EX109" s="85">
        <f t="shared" si="443"/>
        <v>7996</v>
      </c>
      <c r="EY109" s="85">
        <f t="shared" si="443"/>
        <v>0</v>
      </c>
      <c r="EZ109" s="85">
        <f t="shared" si="443"/>
        <v>165787</v>
      </c>
      <c r="FA109" s="85">
        <f t="shared" si="443"/>
        <v>0</v>
      </c>
      <c r="FB109" s="85">
        <f t="shared" si="443"/>
        <v>0</v>
      </c>
      <c r="FC109" s="85">
        <f t="shared" si="443"/>
        <v>0</v>
      </c>
      <c r="FD109" s="85">
        <f t="shared" si="443"/>
        <v>0</v>
      </c>
      <c r="FE109" s="85">
        <f t="shared" si="443"/>
        <v>0</v>
      </c>
      <c r="FF109" s="85">
        <f t="shared" si="443"/>
        <v>0</v>
      </c>
      <c r="FG109" s="85">
        <f t="shared" si="443"/>
        <v>0</v>
      </c>
      <c r="FH109" s="85">
        <f t="shared" si="443"/>
        <v>0</v>
      </c>
      <c r="FI109" s="85">
        <f t="shared" si="443"/>
        <v>0</v>
      </c>
      <c r="FJ109" s="85">
        <f t="shared" si="443"/>
        <v>60635</v>
      </c>
      <c r="FK109" s="85">
        <f t="shared" si="443"/>
        <v>0</v>
      </c>
      <c r="FL109" s="85">
        <f t="shared" si="443"/>
        <v>0</v>
      </c>
      <c r="FM109" s="85">
        <f t="shared" si="443"/>
        <v>0</v>
      </c>
      <c r="FN109" s="85">
        <f t="shared" si="443"/>
        <v>0</v>
      </c>
      <c r="FO109" s="85">
        <f t="shared" si="443"/>
        <v>0</v>
      </c>
      <c r="FP109" s="85">
        <f t="shared" si="443"/>
        <v>0</v>
      </c>
      <c r="FQ109" s="85">
        <f t="shared" si="443"/>
        <v>0</v>
      </c>
      <c r="FR109" s="85">
        <f t="shared" si="443"/>
        <v>53786</v>
      </c>
      <c r="FS109" s="85">
        <f t="shared" si="443"/>
        <v>0</v>
      </c>
      <c r="FT109" s="85">
        <f t="shared" si="443"/>
        <v>0</v>
      </c>
      <c r="FU109" s="85">
        <f t="shared" si="443"/>
        <v>0</v>
      </c>
      <c r="FV109" s="85">
        <f t="shared" si="443"/>
        <v>0</v>
      </c>
      <c r="FW109" s="85">
        <f t="shared" si="443"/>
        <v>89436</v>
      </c>
      <c r="FX109" s="85">
        <f t="shared" si="443"/>
        <v>64733</v>
      </c>
      <c r="FY109" s="85">
        <f t="shared" si="443"/>
        <v>0</v>
      </c>
      <c r="FZ109" s="85">
        <f t="shared" si="443"/>
        <v>97671</v>
      </c>
      <c r="GA109" s="85">
        <f t="shared" si="443"/>
        <v>64971</v>
      </c>
      <c r="GB109" s="85">
        <f t="shared" si="443"/>
        <v>29701</v>
      </c>
      <c r="GC109" s="85">
        <f t="shared" si="443"/>
        <v>0</v>
      </c>
      <c r="GD109" s="85">
        <f t="shared" si="443"/>
        <v>0</v>
      </c>
      <c r="GE109" s="85">
        <f t="shared" si="443"/>
        <v>0</v>
      </c>
      <c r="GF109" s="85">
        <f t="shared" si="443"/>
        <v>0</v>
      </c>
      <c r="GG109" s="85">
        <f t="shared" si="443"/>
        <v>0</v>
      </c>
      <c r="GH109" s="85">
        <f t="shared" si="443"/>
        <v>0</v>
      </c>
      <c r="GI109" s="85">
        <f t="shared" si="443"/>
        <v>0</v>
      </c>
      <c r="GJ109" s="85">
        <f t="shared" si="443"/>
        <v>38078</v>
      </c>
      <c r="GK109" s="85">
        <f t="shared" si="443"/>
        <v>0</v>
      </c>
      <c r="GL109" s="85">
        <f t="shared" si="443"/>
        <v>0</v>
      </c>
      <c r="GM109" s="85">
        <f t="shared" ref="GM109:IX109" si="447">GM60</f>
        <v>71860</v>
      </c>
      <c r="GN109" s="85">
        <f t="shared" si="447"/>
        <v>0</v>
      </c>
      <c r="GO109" s="85">
        <f t="shared" si="447"/>
        <v>0</v>
      </c>
      <c r="GP109" s="85">
        <f t="shared" si="447"/>
        <v>0</v>
      </c>
      <c r="GQ109" s="85">
        <f t="shared" si="447"/>
        <v>0</v>
      </c>
      <c r="GR109" s="85">
        <f t="shared" si="447"/>
        <v>0</v>
      </c>
      <c r="GS109" s="85">
        <f t="shared" si="447"/>
        <v>0</v>
      </c>
      <c r="GT109" s="85">
        <f t="shared" si="447"/>
        <v>0</v>
      </c>
      <c r="GU109" s="85">
        <f t="shared" si="447"/>
        <v>0</v>
      </c>
      <c r="GV109" s="85">
        <f t="shared" si="447"/>
        <v>0</v>
      </c>
      <c r="GW109" s="85">
        <f t="shared" si="447"/>
        <v>9377</v>
      </c>
      <c r="GX109" s="85">
        <f t="shared" si="447"/>
        <v>15422</v>
      </c>
      <c r="GY109" s="85">
        <f t="shared" si="447"/>
        <v>0</v>
      </c>
      <c r="GZ109" s="85">
        <f t="shared" si="447"/>
        <v>0</v>
      </c>
      <c r="HA109" s="85">
        <f t="shared" si="447"/>
        <v>0</v>
      </c>
      <c r="HB109" s="85">
        <f t="shared" si="447"/>
        <v>0</v>
      </c>
      <c r="HC109" s="85">
        <f t="shared" si="447"/>
        <v>0</v>
      </c>
      <c r="HD109" s="85">
        <f t="shared" si="447"/>
        <v>0</v>
      </c>
      <c r="HE109" s="85">
        <f t="shared" si="447"/>
        <v>0</v>
      </c>
      <c r="HF109" s="85">
        <f t="shared" si="447"/>
        <v>0</v>
      </c>
      <c r="HG109" s="85">
        <f t="shared" si="447"/>
        <v>0</v>
      </c>
      <c r="HH109" s="85">
        <f t="shared" si="447"/>
        <v>0</v>
      </c>
      <c r="HI109" s="85">
        <f t="shared" si="447"/>
        <v>0</v>
      </c>
      <c r="HJ109" s="85">
        <f t="shared" si="447"/>
        <v>463901</v>
      </c>
      <c r="HK109" s="85">
        <f t="shared" si="447"/>
        <v>8527</v>
      </c>
      <c r="HL109" s="85">
        <f t="shared" si="447"/>
        <v>119729</v>
      </c>
      <c r="HM109" s="85">
        <f t="shared" si="447"/>
        <v>152654</v>
      </c>
      <c r="HN109" s="85">
        <f t="shared" si="447"/>
        <v>511718</v>
      </c>
      <c r="HO109" s="85">
        <f t="shared" si="447"/>
        <v>26560</v>
      </c>
      <c r="HP109" s="85">
        <f t="shared" si="447"/>
        <v>0</v>
      </c>
      <c r="HQ109" s="85">
        <f t="shared" si="447"/>
        <v>73110</v>
      </c>
      <c r="HR109" s="85">
        <f t="shared" si="447"/>
        <v>64257</v>
      </c>
      <c r="HS109" s="85">
        <f t="shared" si="447"/>
        <v>208951</v>
      </c>
      <c r="HT109" s="85">
        <f t="shared" si="447"/>
        <v>0</v>
      </c>
      <c r="HU109" s="85">
        <f t="shared" si="447"/>
        <v>0</v>
      </c>
      <c r="HV109" s="85">
        <f t="shared" si="447"/>
        <v>35318</v>
      </c>
      <c r="HW109" s="85">
        <f t="shared" si="447"/>
        <v>142222</v>
      </c>
      <c r="HX109" s="85">
        <f t="shared" si="447"/>
        <v>8377</v>
      </c>
      <c r="HY109" s="85">
        <f t="shared" si="447"/>
        <v>0</v>
      </c>
      <c r="HZ109" s="85">
        <f t="shared" si="447"/>
        <v>0</v>
      </c>
      <c r="IA109" s="85">
        <f t="shared" si="447"/>
        <v>0</v>
      </c>
      <c r="IB109" s="85">
        <f t="shared" si="447"/>
        <v>0</v>
      </c>
      <c r="IC109" s="85">
        <f t="shared" si="447"/>
        <v>0</v>
      </c>
      <c r="ID109" s="85">
        <f t="shared" si="447"/>
        <v>0</v>
      </c>
      <c r="IE109" s="85">
        <f t="shared" si="447"/>
        <v>0</v>
      </c>
      <c r="IF109" s="85">
        <f t="shared" si="447"/>
        <v>0</v>
      </c>
      <c r="IG109" s="85">
        <f t="shared" si="447"/>
        <v>0</v>
      </c>
      <c r="IH109" s="85">
        <f t="shared" si="447"/>
        <v>0</v>
      </c>
      <c r="II109" s="85">
        <f t="shared" si="447"/>
        <v>0</v>
      </c>
      <c r="IJ109" s="85">
        <f t="shared" si="447"/>
        <v>26369</v>
      </c>
      <c r="IK109" s="85">
        <f t="shared" si="447"/>
        <v>0</v>
      </c>
      <c r="IL109" s="85">
        <f t="shared" si="447"/>
        <v>0</v>
      </c>
      <c r="IM109" s="85">
        <f t="shared" si="447"/>
        <v>0</v>
      </c>
      <c r="IN109" s="85">
        <f t="shared" si="447"/>
        <v>0</v>
      </c>
      <c r="IO109" s="85">
        <f t="shared" si="447"/>
        <v>0</v>
      </c>
      <c r="IP109" s="85">
        <f t="shared" si="447"/>
        <v>0</v>
      </c>
      <c r="IQ109" s="85">
        <f t="shared" si="447"/>
        <v>0</v>
      </c>
      <c r="IR109" s="85">
        <f t="shared" si="447"/>
        <v>0</v>
      </c>
      <c r="IS109" s="85">
        <f t="shared" si="447"/>
        <v>0</v>
      </c>
      <c r="IT109" s="85">
        <f t="shared" si="447"/>
        <v>0</v>
      </c>
      <c r="IU109" s="85">
        <f t="shared" si="447"/>
        <v>0</v>
      </c>
      <c r="IV109" s="85">
        <f t="shared" si="447"/>
        <v>0</v>
      </c>
      <c r="IW109" s="85">
        <f t="shared" si="447"/>
        <v>125175</v>
      </c>
      <c r="IX109" s="85">
        <f t="shared" si="447"/>
        <v>9520</v>
      </c>
      <c r="IY109" s="85">
        <f t="shared" si="439"/>
        <v>0</v>
      </c>
      <c r="IZ109" s="85">
        <f t="shared" si="439"/>
        <v>110046</v>
      </c>
      <c r="JA109" s="85">
        <f t="shared" si="439"/>
        <v>0</v>
      </c>
      <c r="JB109" s="85">
        <f t="shared" si="437"/>
        <v>0</v>
      </c>
      <c r="JC109" s="85">
        <f t="shared" si="444"/>
        <v>0</v>
      </c>
      <c r="JD109" s="85">
        <f t="shared" si="444"/>
        <v>0</v>
      </c>
      <c r="JE109" s="85">
        <f t="shared" si="444"/>
        <v>0</v>
      </c>
      <c r="JF109" s="85">
        <f t="shared" si="444"/>
        <v>0</v>
      </c>
      <c r="JG109" s="85">
        <f t="shared" si="444"/>
        <v>0</v>
      </c>
      <c r="JH109" s="85">
        <f t="shared" si="444"/>
        <v>0</v>
      </c>
      <c r="JI109" s="85">
        <f t="shared" si="444"/>
        <v>0</v>
      </c>
      <c r="JJ109" s="85">
        <f t="shared" si="444"/>
        <v>170639</v>
      </c>
      <c r="JK109" s="85">
        <f t="shared" si="444"/>
        <v>95101</v>
      </c>
      <c r="JL109" s="85">
        <f t="shared" si="444"/>
        <v>66970</v>
      </c>
      <c r="JM109" s="85">
        <f t="shared" si="444"/>
        <v>0</v>
      </c>
      <c r="JN109" s="85">
        <f t="shared" si="444"/>
        <v>54738</v>
      </c>
      <c r="JO109" s="85">
        <f t="shared" si="444"/>
        <v>0</v>
      </c>
      <c r="JP109" s="85">
        <f t="shared" si="444"/>
        <v>0</v>
      </c>
      <c r="JQ109" s="85">
        <f t="shared" si="444"/>
        <v>0</v>
      </c>
      <c r="JR109" s="85">
        <f t="shared" si="444"/>
        <v>0</v>
      </c>
      <c r="JS109" s="85">
        <f t="shared" si="444"/>
        <v>0</v>
      </c>
      <c r="JT109" s="85">
        <f t="shared" si="444"/>
        <v>0</v>
      </c>
      <c r="JU109" s="85">
        <f t="shared" si="444"/>
        <v>0</v>
      </c>
      <c r="JV109" s="85">
        <f t="shared" si="444"/>
        <v>0</v>
      </c>
      <c r="JW109" s="85">
        <f t="shared" si="444"/>
        <v>808629</v>
      </c>
      <c r="JX109" s="85">
        <f t="shared" si="444"/>
        <v>126515</v>
      </c>
      <c r="JY109" s="85">
        <f t="shared" si="444"/>
        <v>278850</v>
      </c>
      <c r="JZ109" s="85">
        <f t="shared" si="444"/>
        <v>375398</v>
      </c>
      <c r="KA109" s="85">
        <f t="shared" si="444"/>
        <v>297292</v>
      </c>
      <c r="KB109" s="85">
        <f t="shared" si="444"/>
        <v>536913</v>
      </c>
      <c r="KC109" s="85">
        <f t="shared" si="444"/>
        <v>50534</v>
      </c>
      <c r="KD109" s="85">
        <f t="shared" si="444"/>
        <v>348797</v>
      </c>
      <c r="KE109" s="85">
        <f t="shared" si="444"/>
        <v>246438</v>
      </c>
      <c r="KF109" s="85">
        <f t="shared" si="444"/>
        <v>616981</v>
      </c>
      <c r="KG109" s="85">
        <f t="shared" si="444"/>
        <v>0</v>
      </c>
      <c r="KH109" s="85">
        <f t="shared" si="444"/>
        <v>0</v>
      </c>
      <c r="KI109" s="85">
        <f t="shared" si="444"/>
        <v>624468</v>
      </c>
      <c r="KJ109" s="85">
        <f t="shared" si="444"/>
        <v>40494280</v>
      </c>
      <c r="KK109" s="85">
        <f t="shared" si="444"/>
        <v>18555680</v>
      </c>
      <c r="KL109" s="85">
        <f t="shared" si="444"/>
        <v>2732620</v>
      </c>
      <c r="KM109" s="85">
        <f t="shared" si="444"/>
        <v>7889063</v>
      </c>
      <c r="KN109" s="85">
        <f t="shared" si="444"/>
        <v>602959</v>
      </c>
      <c r="KO109" s="85">
        <f t="shared" si="444"/>
        <v>1923495</v>
      </c>
      <c r="KP109" s="85">
        <f t="shared" si="444"/>
        <v>4981159</v>
      </c>
      <c r="KQ109" s="85">
        <f t="shared" si="444"/>
        <v>0</v>
      </c>
      <c r="KR109" s="85">
        <f t="shared" si="444"/>
        <v>306304</v>
      </c>
      <c r="KS109" s="85">
        <f t="shared" si="444"/>
        <v>175761</v>
      </c>
      <c r="KT109" s="85">
        <f t="shared" si="444"/>
        <v>1579419</v>
      </c>
      <c r="KU109" s="85">
        <f t="shared" si="444"/>
        <v>1343385</v>
      </c>
      <c r="KV109" s="85">
        <f t="shared" si="444"/>
        <v>351041</v>
      </c>
      <c r="KW109" s="85">
        <f t="shared" si="444"/>
        <v>53383</v>
      </c>
      <c r="KX109" s="85">
        <f t="shared" si="444"/>
        <v>20295060</v>
      </c>
      <c r="KY109" s="85">
        <f t="shared" si="444"/>
        <v>13504760</v>
      </c>
      <c r="KZ109" s="85">
        <f t="shared" si="444"/>
        <v>1684048</v>
      </c>
      <c r="LA109" s="85">
        <f t="shared" si="444"/>
        <v>1057042</v>
      </c>
      <c r="LB109" s="85">
        <f t="shared" si="444"/>
        <v>2355533</v>
      </c>
      <c r="LC109" s="85">
        <f t="shared" si="444"/>
        <v>839261</v>
      </c>
      <c r="LD109" s="85">
        <f t="shared" si="444"/>
        <v>115993</v>
      </c>
      <c r="LE109" s="85">
        <f t="shared" si="444"/>
        <v>451147</v>
      </c>
      <c r="LF109" s="85">
        <f t="shared" si="444"/>
        <v>7140</v>
      </c>
      <c r="LG109" s="85">
        <f t="shared" si="444"/>
        <v>197302</v>
      </c>
      <c r="LH109" s="85">
        <f t="shared" si="444"/>
        <v>73457</v>
      </c>
      <c r="LI109" s="85">
        <f t="shared" si="444"/>
        <v>9379</v>
      </c>
      <c r="LJ109" s="85">
        <f t="shared" si="444"/>
        <v>21142690</v>
      </c>
      <c r="LK109" s="85">
        <f t="shared" si="444"/>
        <v>43181</v>
      </c>
      <c r="LL109" s="85">
        <f t="shared" si="444"/>
        <v>611451</v>
      </c>
      <c r="LM109" s="85">
        <f t="shared" si="444"/>
        <v>1306697</v>
      </c>
      <c r="LN109" s="85">
        <f t="shared" ref="LN109:LO109" si="448">LN60</f>
        <v>28341</v>
      </c>
      <c r="LO109" s="85">
        <f t="shared" si="448"/>
        <v>19153020</v>
      </c>
    </row>
    <row r="112" spans="1:327" x14ac:dyDescent="0.2">
      <c r="A112" s="84" t="s">
        <v>44</v>
      </c>
    </row>
    <row r="113" spans="1:327" x14ac:dyDescent="0.2">
      <c r="A113" s="90" t="s">
        <v>53</v>
      </c>
    </row>
    <row r="114" spans="1:327" ht="36" x14ac:dyDescent="0.2">
      <c r="A114" s="85" t="s">
        <v>43</v>
      </c>
      <c r="B114" s="86" t="s">
        <v>128</v>
      </c>
      <c r="C114" s="87" t="s">
        <v>129</v>
      </c>
      <c r="D114" s="86" t="s">
        <v>130</v>
      </c>
      <c r="E114" s="86" t="s">
        <v>131</v>
      </c>
      <c r="F114" s="86" t="s">
        <v>132</v>
      </c>
      <c r="G114" s="86" t="s">
        <v>133</v>
      </c>
      <c r="H114" s="86" t="s">
        <v>134</v>
      </c>
      <c r="I114" s="86" t="s">
        <v>135</v>
      </c>
      <c r="J114" s="86" t="s">
        <v>136</v>
      </c>
      <c r="K114" s="86" t="s">
        <v>131</v>
      </c>
      <c r="L114" s="86" t="s">
        <v>132</v>
      </c>
      <c r="M114" s="86" t="s">
        <v>133</v>
      </c>
      <c r="N114" s="86" t="s">
        <v>134</v>
      </c>
      <c r="O114" s="86" t="s">
        <v>135</v>
      </c>
      <c r="P114" s="86" t="s">
        <v>137</v>
      </c>
      <c r="Q114" s="86" t="s">
        <v>131</v>
      </c>
      <c r="R114" s="86" t="s">
        <v>132</v>
      </c>
      <c r="S114" s="86" t="s">
        <v>133</v>
      </c>
      <c r="T114" s="86" t="s">
        <v>134</v>
      </c>
      <c r="U114" s="86" t="s">
        <v>135</v>
      </c>
      <c r="V114" s="86" t="s">
        <v>138</v>
      </c>
      <c r="W114" s="86" t="s">
        <v>139</v>
      </c>
      <c r="X114" s="86" t="s">
        <v>140</v>
      </c>
      <c r="Y114" s="87" t="s">
        <v>141</v>
      </c>
      <c r="Z114" s="86" t="s">
        <v>142</v>
      </c>
      <c r="AA114" s="86" t="s">
        <v>143</v>
      </c>
      <c r="AB114" s="86" t="s">
        <v>144</v>
      </c>
      <c r="AC114" s="86" t="s">
        <v>145</v>
      </c>
      <c r="AD114" s="86" t="s">
        <v>146</v>
      </c>
      <c r="AE114" s="86" t="s">
        <v>147</v>
      </c>
      <c r="AF114" s="86" t="s">
        <v>148</v>
      </c>
      <c r="AG114" s="86" t="s">
        <v>149</v>
      </c>
      <c r="AH114" s="86" t="s">
        <v>150</v>
      </c>
      <c r="AI114" s="86" t="s">
        <v>151</v>
      </c>
      <c r="AJ114" s="86" t="s">
        <v>139</v>
      </c>
      <c r="AK114" s="86" t="s">
        <v>140</v>
      </c>
      <c r="AL114" s="86" t="s">
        <v>141</v>
      </c>
      <c r="AM114" s="86" t="s">
        <v>142</v>
      </c>
      <c r="AN114" s="86" t="s">
        <v>143</v>
      </c>
      <c r="AO114" s="86" t="s">
        <v>144</v>
      </c>
      <c r="AP114" s="86" t="s">
        <v>145</v>
      </c>
      <c r="AQ114" s="86" t="s">
        <v>146</v>
      </c>
      <c r="AR114" s="86" t="s">
        <v>147</v>
      </c>
      <c r="AS114" s="86" t="s">
        <v>148</v>
      </c>
      <c r="AT114" s="86" t="s">
        <v>149</v>
      </c>
      <c r="AU114" s="86" t="s">
        <v>150</v>
      </c>
      <c r="AV114" s="86" t="s">
        <v>151</v>
      </c>
      <c r="AW114" s="86" t="s">
        <v>139</v>
      </c>
      <c r="AX114" s="87" t="s">
        <v>140</v>
      </c>
      <c r="AY114" s="86" t="s">
        <v>141</v>
      </c>
      <c r="AZ114" s="86" t="s">
        <v>142</v>
      </c>
      <c r="BA114" s="86" t="s">
        <v>143</v>
      </c>
      <c r="BB114" s="86" t="s">
        <v>144</v>
      </c>
      <c r="BC114" s="86" t="s">
        <v>145</v>
      </c>
      <c r="BD114" s="86" t="s">
        <v>146</v>
      </c>
      <c r="BE114" s="86" t="s">
        <v>147</v>
      </c>
      <c r="BF114" s="86" t="s">
        <v>148</v>
      </c>
      <c r="BG114" s="86" t="s">
        <v>149</v>
      </c>
      <c r="BH114" s="86" t="s">
        <v>150</v>
      </c>
      <c r="BI114" s="86" t="s">
        <v>151</v>
      </c>
      <c r="BJ114" s="86" t="s">
        <v>139</v>
      </c>
      <c r="BK114" s="86" t="s">
        <v>140</v>
      </c>
      <c r="BL114" s="86" t="s">
        <v>141</v>
      </c>
      <c r="BM114" s="86" t="s">
        <v>142</v>
      </c>
      <c r="BN114" s="86" t="s">
        <v>143</v>
      </c>
      <c r="BO114" s="86" t="s">
        <v>144</v>
      </c>
      <c r="BP114" s="86" t="s">
        <v>145</v>
      </c>
      <c r="BQ114" s="86" t="s">
        <v>146</v>
      </c>
      <c r="BR114" s="86" t="s">
        <v>147</v>
      </c>
      <c r="BS114" s="86" t="s">
        <v>148</v>
      </c>
      <c r="BT114" s="86" t="s">
        <v>149</v>
      </c>
      <c r="BU114" s="86" t="s">
        <v>150</v>
      </c>
      <c r="BV114" s="86" t="s">
        <v>151</v>
      </c>
      <c r="BW114" s="86" t="s">
        <v>139</v>
      </c>
      <c r="BX114" s="86" t="s">
        <v>140</v>
      </c>
      <c r="BY114" s="86" t="s">
        <v>141</v>
      </c>
      <c r="BZ114" s="86" t="s">
        <v>142</v>
      </c>
      <c r="CA114" s="86" t="s">
        <v>143</v>
      </c>
      <c r="CB114" s="86" t="s">
        <v>144</v>
      </c>
      <c r="CC114" s="86" t="s">
        <v>145</v>
      </c>
      <c r="CD114" s="86" t="s">
        <v>146</v>
      </c>
      <c r="CE114" s="86" t="s">
        <v>147</v>
      </c>
      <c r="CF114" s="86" t="s">
        <v>148</v>
      </c>
      <c r="CG114" s="86" t="s">
        <v>149</v>
      </c>
      <c r="CH114" s="86" t="s">
        <v>150</v>
      </c>
      <c r="CI114" s="86" t="s">
        <v>151</v>
      </c>
      <c r="CJ114" s="86" t="s">
        <v>139</v>
      </c>
      <c r="CK114" s="86" t="s">
        <v>140</v>
      </c>
      <c r="CL114" s="86" t="s">
        <v>141</v>
      </c>
      <c r="CM114" s="86" t="s">
        <v>142</v>
      </c>
      <c r="CN114" s="86" t="s">
        <v>143</v>
      </c>
      <c r="CO114" s="87" t="s">
        <v>144</v>
      </c>
      <c r="CP114" s="86" t="s">
        <v>145</v>
      </c>
      <c r="CQ114" s="86" t="s">
        <v>146</v>
      </c>
      <c r="CR114" s="86" t="s">
        <v>147</v>
      </c>
      <c r="CS114" s="86" t="s">
        <v>148</v>
      </c>
      <c r="CT114" s="86" t="s">
        <v>149</v>
      </c>
      <c r="CU114" s="86" t="s">
        <v>150</v>
      </c>
      <c r="CV114" s="87" t="s">
        <v>151</v>
      </c>
      <c r="CW114" s="86" t="s">
        <v>139</v>
      </c>
      <c r="CX114" s="86" t="s">
        <v>140</v>
      </c>
      <c r="CY114" s="86" t="s">
        <v>141</v>
      </c>
      <c r="CZ114" s="86" t="s">
        <v>142</v>
      </c>
      <c r="DA114" s="86" t="s">
        <v>143</v>
      </c>
      <c r="DB114" s="86" t="s">
        <v>144</v>
      </c>
      <c r="DC114" s="87" t="s">
        <v>145</v>
      </c>
      <c r="DD114" s="86" t="s">
        <v>146</v>
      </c>
      <c r="DE114" s="86" t="s">
        <v>147</v>
      </c>
      <c r="DF114" s="86" t="s">
        <v>148</v>
      </c>
      <c r="DG114" s="86" t="s">
        <v>149</v>
      </c>
      <c r="DH114" s="86" t="s">
        <v>150</v>
      </c>
      <c r="DI114" s="86" t="s">
        <v>151</v>
      </c>
      <c r="DJ114" s="87" t="s">
        <v>139</v>
      </c>
      <c r="DK114" s="86" t="s">
        <v>140</v>
      </c>
      <c r="DL114" s="86" t="s">
        <v>141</v>
      </c>
      <c r="DM114" s="86" t="s">
        <v>142</v>
      </c>
      <c r="DN114" s="86" t="s">
        <v>143</v>
      </c>
      <c r="DO114" s="86" t="s">
        <v>144</v>
      </c>
      <c r="DP114" s="86" t="s">
        <v>145</v>
      </c>
      <c r="DQ114" s="86" t="s">
        <v>146</v>
      </c>
      <c r="DR114" s="86" t="s">
        <v>147</v>
      </c>
      <c r="DS114" s="86" t="s">
        <v>148</v>
      </c>
      <c r="DT114" s="86" t="s">
        <v>149</v>
      </c>
      <c r="DU114" s="86" t="s">
        <v>150</v>
      </c>
      <c r="DV114" s="86" t="s">
        <v>151</v>
      </c>
      <c r="DW114" s="86" t="s">
        <v>139</v>
      </c>
      <c r="DX114" s="86" t="s">
        <v>140</v>
      </c>
      <c r="DY114" s="86" t="s">
        <v>141</v>
      </c>
      <c r="DZ114" s="86" t="s">
        <v>142</v>
      </c>
      <c r="EA114" s="86" t="s">
        <v>143</v>
      </c>
      <c r="EB114" s="86" t="s">
        <v>144</v>
      </c>
      <c r="EC114" s="86" t="s">
        <v>145</v>
      </c>
      <c r="ED114" s="86" t="s">
        <v>146</v>
      </c>
      <c r="EE114" s="86" t="s">
        <v>147</v>
      </c>
      <c r="EF114" s="86" t="s">
        <v>148</v>
      </c>
      <c r="EG114" s="86" t="s">
        <v>149</v>
      </c>
      <c r="EH114" s="86" t="s">
        <v>150</v>
      </c>
      <c r="EI114" s="86" t="s">
        <v>151</v>
      </c>
      <c r="EJ114" s="86" t="s">
        <v>139</v>
      </c>
      <c r="EK114" s="86" t="s">
        <v>140</v>
      </c>
      <c r="EL114" s="86" t="s">
        <v>141</v>
      </c>
      <c r="EM114" s="86" t="s">
        <v>142</v>
      </c>
      <c r="EN114" s="86" t="s">
        <v>143</v>
      </c>
      <c r="EO114" s="86" t="s">
        <v>144</v>
      </c>
      <c r="EP114" s="86" t="s">
        <v>145</v>
      </c>
      <c r="EQ114" s="86" t="s">
        <v>146</v>
      </c>
      <c r="ER114" s="86" t="s">
        <v>147</v>
      </c>
      <c r="ES114" s="86" t="s">
        <v>148</v>
      </c>
      <c r="ET114" s="86" t="s">
        <v>149</v>
      </c>
      <c r="EU114" s="86" t="s">
        <v>150</v>
      </c>
      <c r="EV114" s="86" t="s">
        <v>151</v>
      </c>
      <c r="EW114" s="86" t="s">
        <v>139</v>
      </c>
      <c r="EX114" s="86" t="s">
        <v>140</v>
      </c>
      <c r="EY114" s="86" t="s">
        <v>141</v>
      </c>
      <c r="EZ114" s="86" t="s">
        <v>142</v>
      </c>
      <c r="FA114" s="86" t="s">
        <v>143</v>
      </c>
      <c r="FB114" s="86" t="s">
        <v>144</v>
      </c>
      <c r="FC114" s="86" t="s">
        <v>145</v>
      </c>
      <c r="FD114" s="86" t="s">
        <v>146</v>
      </c>
      <c r="FE114" s="86" t="s">
        <v>147</v>
      </c>
      <c r="FF114" s="86" t="s">
        <v>148</v>
      </c>
      <c r="FG114" s="86" t="s">
        <v>149</v>
      </c>
      <c r="FH114" s="86" t="s">
        <v>150</v>
      </c>
      <c r="FI114" s="86" t="s">
        <v>151</v>
      </c>
      <c r="FJ114" s="86" t="s">
        <v>139</v>
      </c>
      <c r="FK114" s="86" t="s">
        <v>140</v>
      </c>
      <c r="FL114" s="86" t="s">
        <v>141</v>
      </c>
      <c r="FM114" s="86" t="s">
        <v>142</v>
      </c>
      <c r="FN114" s="86" t="s">
        <v>143</v>
      </c>
      <c r="FO114" s="86" t="s">
        <v>144</v>
      </c>
      <c r="FP114" s="86" t="s">
        <v>145</v>
      </c>
      <c r="FQ114" s="86" t="s">
        <v>146</v>
      </c>
      <c r="FR114" s="86" t="s">
        <v>147</v>
      </c>
      <c r="FS114" s="86" t="s">
        <v>148</v>
      </c>
      <c r="FT114" s="86" t="s">
        <v>149</v>
      </c>
      <c r="FU114" s="86" t="s">
        <v>150</v>
      </c>
      <c r="FV114" s="86" t="s">
        <v>151</v>
      </c>
      <c r="FW114" s="86" t="s">
        <v>139</v>
      </c>
      <c r="FX114" s="86" t="s">
        <v>140</v>
      </c>
      <c r="FY114" s="86" t="s">
        <v>141</v>
      </c>
      <c r="FZ114" s="86" t="s">
        <v>142</v>
      </c>
      <c r="GA114" s="86" t="s">
        <v>143</v>
      </c>
      <c r="GB114" s="86" t="s">
        <v>144</v>
      </c>
      <c r="GC114" s="86" t="s">
        <v>145</v>
      </c>
      <c r="GD114" s="86" t="s">
        <v>146</v>
      </c>
      <c r="GE114" s="86" t="s">
        <v>147</v>
      </c>
      <c r="GF114" s="86" t="s">
        <v>148</v>
      </c>
      <c r="GG114" s="86" t="s">
        <v>149</v>
      </c>
      <c r="GH114" s="86" t="s">
        <v>150</v>
      </c>
      <c r="GI114" s="86" t="s">
        <v>151</v>
      </c>
      <c r="GJ114" s="86" t="s">
        <v>139</v>
      </c>
      <c r="GK114" s="86" t="s">
        <v>140</v>
      </c>
      <c r="GL114" s="86" t="s">
        <v>141</v>
      </c>
      <c r="GM114" s="86" t="s">
        <v>142</v>
      </c>
      <c r="GN114" s="86" t="s">
        <v>143</v>
      </c>
      <c r="GO114" s="86" t="s">
        <v>144</v>
      </c>
      <c r="GP114" s="86" t="s">
        <v>145</v>
      </c>
      <c r="GQ114" s="86" t="s">
        <v>146</v>
      </c>
      <c r="GR114" s="86" t="s">
        <v>147</v>
      </c>
      <c r="GS114" s="86" t="s">
        <v>148</v>
      </c>
      <c r="GT114" s="86" t="s">
        <v>149</v>
      </c>
      <c r="GU114" s="86" t="s">
        <v>150</v>
      </c>
      <c r="GV114" s="86" t="s">
        <v>151</v>
      </c>
      <c r="GW114" s="86" t="s">
        <v>139</v>
      </c>
      <c r="GX114" s="86" t="s">
        <v>140</v>
      </c>
      <c r="GY114" s="86" t="s">
        <v>141</v>
      </c>
      <c r="GZ114" s="86" t="s">
        <v>142</v>
      </c>
      <c r="HA114" s="86" t="s">
        <v>143</v>
      </c>
      <c r="HB114" s="86" t="s">
        <v>144</v>
      </c>
      <c r="HC114" s="86" t="s">
        <v>145</v>
      </c>
      <c r="HD114" s="86" t="s">
        <v>146</v>
      </c>
      <c r="HE114" s="86" t="s">
        <v>147</v>
      </c>
      <c r="HF114" s="86" t="s">
        <v>148</v>
      </c>
      <c r="HG114" s="86" t="s">
        <v>149</v>
      </c>
      <c r="HH114" s="86" t="s">
        <v>150</v>
      </c>
      <c r="HI114" s="86" t="s">
        <v>151</v>
      </c>
      <c r="HJ114" s="86" t="s">
        <v>139</v>
      </c>
      <c r="HK114" s="86" t="s">
        <v>140</v>
      </c>
      <c r="HL114" s="86" t="s">
        <v>141</v>
      </c>
      <c r="HM114" s="86" t="s">
        <v>142</v>
      </c>
      <c r="HN114" s="86" t="s">
        <v>143</v>
      </c>
      <c r="HO114" s="86" t="s">
        <v>144</v>
      </c>
      <c r="HP114" s="86" t="s">
        <v>145</v>
      </c>
      <c r="HQ114" s="86" t="s">
        <v>146</v>
      </c>
      <c r="HR114" s="86" t="s">
        <v>147</v>
      </c>
      <c r="HS114" s="86" t="s">
        <v>148</v>
      </c>
      <c r="HT114" s="86" t="s">
        <v>149</v>
      </c>
      <c r="HU114" s="86" t="s">
        <v>150</v>
      </c>
      <c r="HV114" s="86" t="s">
        <v>151</v>
      </c>
      <c r="HW114" s="86" t="s">
        <v>139</v>
      </c>
      <c r="HX114" s="86" t="s">
        <v>140</v>
      </c>
      <c r="HY114" s="86" t="s">
        <v>141</v>
      </c>
      <c r="HZ114" s="86" t="s">
        <v>142</v>
      </c>
      <c r="IA114" s="86" t="s">
        <v>143</v>
      </c>
      <c r="IB114" s="86" t="s">
        <v>144</v>
      </c>
      <c r="IC114" s="86" t="s">
        <v>145</v>
      </c>
      <c r="ID114" s="86" t="s">
        <v>146</v>
      </c>
      <c r="IE114" s="86" t="s">
        <v>147</v>
      </c>
      <c r="IF114" s="86" t="s">
        <v>148</v>
      </c>
      <c r="IG114" s="86" t="s">
        <v>149</v>
      </c>
      <c r="IH114" s="86" t="s">
        <v>150</v>
      </c>
      <c r="II114" s="86" t="s">
        <v>151</v>
      </c>
      <c r="IJ114" s="86" t="s">
        <v>139</v>
      </c>
      <c r="IK114" s="86" t="s">
        <v>140</v>
      </c>
      <c r="IL114" s="86" t="s">
        <v>141</v>
      </c>
      <c r="IM114" s="86" t="s">
        <v>142</v>
      </c>
      <c r="IN114" s="86" t="s">
        <v>143</v>
      </c>
      <c r="IO114" s="86" t="s">
        <v>144</v>
      </c>
      <c r="IP114" s="86" t="s">
        <v>145</v>
      </c>
      <c r="IQ114" s="86" t="s">
        <v>146</v>
      </c>
      <c r="IR114" s="86" t="s">
        <v>147</v>
      </c>
      <c r="IS114" s="86" t="s">
        <v>148</v>
      </c>
      <c r="IT114" s="86" t="s">
        <v>149</v>
      </c>
      <c r="IU114" s="86" t="s">
        <v>150</v>
      </c>
      <c r="IV114" s="86" t="s">
        <v>151</v>
      </c>
      <c r="IW114" s="86" t="s">
        <v>139</v>
      </c>
      <c r="IX114" s="86" t="s">
        <v>140</v>
      </c>
      <c r="IY114" s="86" t="s">
        <v>141</v>
      </c>
      <c r="IZ114" s="86" t="s">
        <v>142</v>
      </c>
      <c r="JA114" s="86" t="s">
        <v>143</v>
      </c>
      <c r="JB114" s="86" t="s">
        <v>144</v>
      </c>
      <c r="JC114" s="86" t="s">
        <v>145</v>
      </c>
      <c r="JD114" s="86" t="s">
        <v>146</v>
      </c>
      <c r="JE114" s="86" t="s">
        <v>147</v>
      </c>
      <c r="JF114" s="86" t="s">
        <v>148</v>
      </c>
      <c r="JG114" s="86" t="s">
        <v>149</v>
      </c>
      <c r="JH114" s="86" t="s">
        <v>150</v>
      </c>
      <c r="JI114" s="86" t="s">
        <v>151</v>
      </c>
      <c r="JJ114" s="86" t="s">
        <v>139</v>
      </c>
      <c r="JK114" s="86" t="s">
        <v>140</v>
      </c>
      <c r="JL114" s="86" t="s">
        <v>141</v>
      </c>
      <c r="JM114" s="86" t="s">
        <v>142</v>
      </c>
      <c r="JN114" s="86" t="s">
        <v>143</v>
      </c>
      <c r="JO114" s="86" t="s">
        <v>144</v>
      </c>
      <c r="JP114" s="86" t="s">
        <v>145</v>
      </c>
      <c r="JQ114" s="86" t="s">
        <v>146</v>
      </c>
      <c r="JR114" s="86" t="s">
        <v>147</v>
      </c>
      <c r="JS114" s="86" t="s">
        <v>148</v>
      </c>
      <c r="JT114" s="86" t="s">
        <v>149</v>
      </c>
      <c r="JU114" s="86" t="s">
        <v>150</v>
      </c>
      <c r="JV114" s="86" t="s">
        <v>151</v>
      </c>
      <c r="JW114" s="86" t="s">
        <v>139</v>
      </c>
      <c r="JX114" s="86" t="s">
        <v>140</v>
      </c>
      <c r="JY114" s="86" t="s">
        <v>141</v>
      </c>
      <c r="JZ114" s="86" t="s">
        <v>142</v>
      </c>
      <c r="KA114" s="86" t="s">
        <v>143</v>
      </c>
      <c r="KB114" s="86" t="s">
        <v>144</v>
      </c>
      <c r="KC114" s="86" t="s">
        <v>145</v>
      </c>
      <c r="KD114" s="86" t="s">
        <v>146</v>
      </c>
      <c r="KE114" s="86" t="s">
        <v>147</v>
      </c>
      <c r="KF114" s="86" t="s">
        <v>148</v>
      </c>
      <c r="KG114" s="86" t="s">
        <v>149</v>
      </c>
      <c r="KH114" s="86" t="s">
        <v>150</v>
      </c>
      <c r="KI114" s="86" t="s">
        <v>151</v>
      </c>
      <c r="KJ114" s="87" t="s">
        <v>155</v>
      </c>
      <c r="KK114" s="86" t="s">
        <v>156</v>
      </c>
      <c r="KL114" s="86" t="s">
        <v>157</v>
      </c>
      <c r="KM114" s="86" t="s">
        <v>158</v>
      </c>
      <c r="KN114" s="86" t="s">
        <v>159</v>
      </c>
      <c r="KO114" s="86" t="s">
        <v>160</v>
      </c>
      <c r="KP114" s="86" t="s">
        <v>161</v>
      </c>
      <c r="KQ114" s="86" t="s">
        <v>162</v>
      </c>
      <c r="KR114" s="86" t="s">
        <v>163</v>
      </c>
      <c r="KS114" s="86" t="s">
        <v>164</v>
      </c>
      <c r="KT114" s="86" t="s">
        <v>165</v>
      </c>
      <c r="KU114" s="86" t="s">
        <v>166</v>
      </c>
      <c r="KV114" s="86" t="s">
        <v>167</v>
      </c>
      <c r="KW114" s="86" t="s">
        <v>168</v>
      </c>
      <c r="KX114" s="86" t="s">
        <v>180</v>
      </c>
      <c r="KY114" s="86" t="s">
        <v>169</v>
      </c>
      <c r="KZ114" s="86" t="s">
        <v>170</v>
      </c>
      <c r="LA114" s="86" t="s">
        <v>171</v>
      </c>
      <c r="LB114" s="86" t="s">
        <v>172</v>
      </c>
      <c r="LC114" s="86" t="s">
        <v>173</v>
      </c>
      <c r="LD114" s="86" t="s">
        <v>174</v>
      </c>
      <c r="LE114" s="86" t="s">
        <v>175</v>
      </c>
      <c r="LF114" s="86" t="s">
        <v>176</v>
      </c>
      <c r="LG114" s="86" t="s">
        <v>177</v>
      </c>
      <c r="LH114" s="86" t="s">
        <v>178</v>
      </c>
      <c r="LI114" s="86" t="s">
        <v>179</v>
      </c>
      <c r="LJ114" s="86" t="s">
        <v>181</v>
      </c>
      <c r="LK114" s="86" t="s">
        <v>182</v>
      </c>
      <c r="LL114" s="86" t="s">
        <v>183</v>
      </c>
      <c r="LM114" s="86" t="s">
        <v>184</v>
      </c>
      <c r="LN114" s="86" t="s">
        <v>185</v>
      </c>
      <c r="LO114" s="86" t="s">
        <v>186</v>
      </c>
    </row>
    <row r="115" spans="1:327" x14ac:dyDescent="0.2">
      <c r="A115" s="85" t="s">
        <v>27</v>
      </c>
      <c r="B115" s="85">
        <f>B66</f>
        <v>19498020</v>
      </c>
      <c r="C115" s="85">
        <f t="shared" ref="C115:BN116" si="449">C66</f>
        <v>14656790</v>
      </c>
      <c r="D115" s="85">
        <f t="shared" si="449"/>
        <v>11681940</v>
      </c>
      <c r="E115" s="85">
        <f t="shared" si="449"/>
        <v>2389666</v>
      </c>
      <c r="F115" s="85">
        <f t="shared" si="449"/>
        <v>5880863</v>
      </c>
      <c r="G115" s="85">
        <f t="shared" si="449"/>
        <v>5649729</v>
      </c>
      <c r="H115" s="85">
        <f t="shared" si="449"/>
        <v>3451691</v>
      </c>
      <c r="I115" s="85">
        <f t="shared" si="449"/>
        <v>366089</v>
      </c>
      <c r="J115" s="85">
        <f t="shared" si="449"/>
        <v>7868461</v>
      </c>
      <c r="K115" s="85">
        <f t="shared" si="449"/>
        <v>693137</v>
      </c>
      <c r="L115" s="85">
        <f t="shared" si="449"/>
        <v>2294525</v>
      </c>
      <c r="M115" s="85">
        <f t="shared" si="449"/>
        <v>4436167</v>
      </c>
      <c r="N115" s="85">
        <f t="shared" si="449"/>
        <v>3695452</v>
      </c>
      <c r="O115" s="85">
        <f t="shared" si="449"/>
        <v>143603</v>
      </c>
      <c r="P115" s="85">
        <f t="shared" si="449"/>
        <v>4260954</v>
      </c>
      <c r="Q115" s="85">
        <f t="shared" si="449"/>
        <v>392359</v>
      </c>
      <c r="R115" s="85">
        <f t="shared" si="449"/>
        <v>2008756</v>
      </c>
      <c r="S115" s="85">
        <f t="shared" si="449"/>
        <v>1893360</v>
      </c>
      <c r="T115" s="85">
        <f t="shared" si="449"/>
        <v>1226913</v>
      </c>
      <c r="U115" s="85">
        <f t="shared" si="449"/>
        <v>55178</v>
      </c>
      <c r="V115" s="85">
        <f t="shared" si="449"/>
        <v>3508531</v>
      </c>
      <c r="W115" s="85">
        <f t="shared" si="449"/>
        <v>385830</v>
      </c>
      <c r="X115" s="85">
        <f t="shared" si="449"/>
        <v>25726</v>
      </c>
      <c r="Y115" s="85">
        <f t="shared" si="449"/>
        <v>93820</v>
      </c>
      <c r="Z115" s="85">
        <f t="shared" si="449"/>
        <v>1461</v>
      </c>
      <c r="AA115" s="85">
        <f t="shared" si="449"/>
        <v>0</v>
      </c>
      <c r="AB115" s="85">
        <f t="shared" si="449"/>
        <v>5774</v>
      </c>
      <c r="AC115" s="85">
        <f t="shared" si="449"/>
        <v>0</v>
      </c>
      <c r="AD115" s="85">
        <f t="shared" si="449"/>
        <v>0</v>
      </c>
      <c r="AE115" s="85">
        <f t="shared" si="449"/>
        <v>16089</v>
      </c>
      <c r="AF115" s="85">
        <f t="shared" si="449"/>
        <v>0</v>
      </c>
      <c r="AG115" s="85">
        <f t="shared" si="449"/>
        <v>0</v>
      </c>
      <c r="AH115" s="85">
        <f t="shared" si="449"/>
        <v>0</v>
      </c>
      <c r="AI115" s="85">
        <f t="shared" si="449"/>
        <v>0</v>
      </c>
      <c r="AJ115" s="85">
        <f t="shared" si="449"/>
        <v>323031</v>
      </c>
      <c r="AK115" s="85">
        <f t="shared" si="449"/>
        <v>9636</v>
      </c>
      <c r="AL115" s="85">
        <f t="shared" si="449"/>
        <v>33397</v>
      </c>
      <c r="AM115" s="85">
        <f t="shared" si="449"/>
        <v>0</v>
      </c>
      <c r="AN115" s="85">
        <f t="shared" si="449"/>
        <v>0</v>
      </c>
      <c r="AO115" s="85">
        <f t="shared" si="449"/>
        <v>12724</v>
      </c>
      <c r="AP115" s="85">
        <f t="shared" si="449"/>
        <v>0</v>
      </c>
      <c r="AQ115" s="85">
        <f t="shared" si="449"/>
        <v>0</v>
      </c>
      <c r="AR115" s="85">
        <f t="shared" si="449"/>
        <v>0</v>
      </c>
      <c r="AS115" s="85">
        <f t="shared" si="449"/>
        <v>0</v>
      </c>
      <c r="AT115" s="85">
        <f t="shared" si="449"/>
        <v>0</v>
      </c>
      <c r="AU115" s="85">
        <f t="shared" si="449"/>
        <v>0</v>
      </c>
      <c r="AV115" s="85">
        <f t="shared" si="449"/>
        <v>0</v>
      </c>
      <c r="AW115" s="85">
        <f t="shared" si="449"/>
        <v>61476</v>
      </c>
      <c r="AX115" s="85">
        <f t="shared" si="449"/>
        <v>0</v>
      </c>
      <c r="AY115" s="85">
        <f t="shared" si="449"/>
        <v>0</v>
      </c>
      <c r="AZ115" s="85">
        <f t="shared" si="449"/>
        <v>8353</v>
      </c>
      <c r="BA115" s="85">
        <f t="shared" si="449"/>
        <v>4734</v>
      </c>
      <c r="BB115" s="85">
        <f t="shared" si="449"/>
        <v>3535</v>
      </c>
      <c r="BC115" s="85">
        <f t="shared" si="449"/>
        <v>0</v>
      </c>
      <c r="BD115" s="85">
        <f t="shared" si="449"/>
        <v>1835</v>
      </c>
      <c r="BE115" s="85">
        <f t="shared" si="449"/>
        <v>19751</v>
      </c>
      <c r="BF115" s="85">
        <f t="shared" si="449"/>
        <v>0</v>
      </c>
      <c r="BG115" s="85">
        <f t="shared" si="449"/>
        <v>9240</v>
      </c>
      <c r="BH115" s="85">
        <f t="shared" si="449"/>
        <v>0</v>
      </c>
      <c r="BI115" s="85">
        <f t="shared" si="449"/>
        <v>0</v>
      </c>
      <c r="BJ115" s="85">
        <f t="shared" si="449"/>
        <v>10461</v>
      </c>
      <c r="BK115" s="85">
        <f t="shared" si="449"/>
        <v>0</v>
      </c>
      <c r="BL115" s="85">
        <f t="shared" si="449"/>
        <v>0</v>
      </c>
      <c r="BM115" s="85">
        <f t="shared" si="449"/>
        <v>0</v>
      </c>
      <c r="BN115" s="85">
        <f t="shared" si="449"/>
        <v>3698</v>
      </c>
      <c r="BO115" s="85">
        <f t="shared" ref="BO115:DZ118" si="450">BO66</f>
        <v>9147</v>
      </c>
      <c r="BP115" s="85">
        <f t="shared" si="450"/>
        <v>0</v>
      </c>
      <c r="BQ115" s="85">
        <f t="shared" si="450"/>
        <v>0</v>
      </c>
      <c r="BR115" s="85">
        <f t="shared" si="450"/>
        <v>0</v>
      </c>
      <c r="BS115" s="85">
        <f t="shared" si="450"/>
        <v>0</v>
      </c>
      <c r="BT115" s="85">
        <f t="shared" si="450"/>
        <v>0</v>
      </c>
      <c r="BU115" s="85">
        <f t="shared" si="450"/>
        <v>0</v>
      </c>
      <c r="BV115" s="85">
        <f t="shared" si="450"/>
        <v>0</v>
      </c>
      <c r="BW115" s="85">
        <f t="shared" si="450"/>
        <v>42739</v>
      </c>
      <c r="BX115" s="85">
        <f t="shared" si="450"/>
        <v>0</v>
      </c>
      <c r="BY115" s="85">
        <f t="shared" si="450"/>
        <v>0</v>
      </c>
      <c r="BZ115" s="85">
        <f t="shared" si="450"/>
        <v>0</v>
      </c>
      <c r="CA115" s="85">
        <f t="shared" si="450"/>
        <v>0</v>
      </c>
      <c r="CB115" s="85">
        <f t="shared" si="450"/>
        <v>0</v>
      </c>
      <c r="CC115" s="85">
        <f t="shared" si="450"/>
        <v>0</v>
      </c>
      <c r="CD115" s="85">
        <f t="shared" si="450"/>
        <v>0</v>
      </c>
      <c r="CE115" s="85">
        <f t="shared" si="450"/>
        <v>0</v>
      </c>
      <c r="CF115" s="85">
        <f t="shared" si="450"/>
        <v>0</v>
      </c>
      <c r="CG115" s="85">
        <f t="shared" si="450"/>
        <v>0</v>
      </c>
      <c r="CH115" s="85">
        <f t="shared" si="450"/>
        <v>0</v>
      </c>
      <c r="CI115" s="85">
        <f t="shared" si="450"/>
        <v>0</v>
      </c>
      <c r="CJ115" s="85">
        <f t="shared" si="450"/>
        <v>120350</v>
      </c>
      <c r="CK115" s="85">
        <f t="shared" si="450"/>
        <v>0</v>
      </c>
      <c r="CL115" s="85">
        <f t="shared" si="450"/>
        <v>15235</v>
      </c>
      <c r="CM115" s="85">
        <f t="shared" si="450"/>
        <v>0</v>
      </c>
      <c r="CN115" s="85">
        <f t="shared" si="450"/>
        <v>0</v>
      </c>
      <c r="CO115" s="85">
        <f t="shared" si="450"/>
        <v>8938</v>
      </c>
      <c r="CP115" s="85">
        <f t="shared" si="450"/>
        <v>0</v>
      </c>
      <c r="CQ115" s="85">
        <f t="shared" si="450"/>
        <v>0</v>
      </c>
      <c r="CR115" s="85">
        <f t="shared" si="450"/>
        <v>0</v>
      </c>
      <c r="CS115" s="85">
        <f t="shared" si="450"/>
        <v>0</v>
      </c>
      <c r="CT115" s="85">
        <f t="shared" si="450"/>
        <v>0</v>
      </c>
      <c r="CU115" s="85">
        <f t="shared" si="450"/>
        <v>0</v>
      </c>
      <c r="CV115" s="85">
        <f t="shared" si="450"/>
        <v>0</v>
      </c>
      <c r="CW115" s="85">
        <f t="shared" si="450"/>
        <v>31853</v>
      </c>
      <c r="CX115" s="85">
        <f t="shared" si="450"/>
        <v>0</v>
      </c>
      <c r="CY115" s="85">
        <f t="shared" si="450"/>
        <v>0</v>
      </c>
      <c r="CZ115" s="85">
        <f t="shared" si="450"/>
        <v>0</v>
      </c>
      <c r="DA115" s="85">
        <f t="shared" si="450"/>
        <v>0</v>
      </c>
      <c r="DB115" s="85">
        <f t="shared" si="450"/>
        <v>0</v>
      </c>
      <c r="DC115" s="85">
        <f t="shared" si="450"/>
        <v>0</v>
      </c>
      <c r="DD115" s="85">
        <f t="shared" si="450"/>
        <v>0</v>
      </c>
      <c r="DE115" s="85">
        <f t="shared" si="450"/>
        <v>0</v>
      </c>
      <c r="DF115" s="85">
        <f t="shared" si="450"/>
        <v>0</v>
      </c>
      <c r="DG115" s="85">
        <f t="shared" si="450"/>
        <v>0</v>
      </c>
      <c r="DH115" s="85">
        <f t="shared" si="450"/>
        <v>0</v>
      </c>
      <c r="DI115" s="85">
        <f t="shared" si="450"/>
        <v>0</v>
      </c>
      <c r="DJ115" s="85">
        <f t="shared" si="450"/>
        <v>37500</v>
      </c>
      <c r="DK115" s="85">
        <f t="shared" si="450"/>
        <v>0</v>
      </c>
      <c r="DL115" s="85">
        <f t="shared" si="450"/>
        <v>45352</v>
      </c>
      <c r="DM115" s="85">
        <f t="shared" si="450"/>
        <v>0</v>
      </c>
      <c r="DN115" s="85">
        <f t="shared" si="450"/>
        <v>0</v>
      </c>
      <c r="DO115" s="85">
        <f t="shared" si="450"/>
        <v>0</v>
      </c>
      <c r="DP115" s="85">
        <f t="shared" si="450"/>
        <v>0</v>
      </c>
      <c r="DQ115" s="85">
        <f t="shared" si="450"/>
        <v>0</v>
      </c>
      <c r="DR115" s="85">
        <f t="shared" si="450"/>
        <v>0</v>
      </c>
      <c r="DS115" s="85">
        <f t="shared" si="450"/>
        <v>0</v>
      </c>
      <c r="DT115" s="85">
        <f t="shared" si="450"/>
        <v>0</v>
      </c>
      <c r="DU115" s="85">
        <f t="shared" si="450"/>
        <v>0</v>
      </c>
      <c r="DV115" s="85">
        <f t="shared" si="450"/>
        <v>0</v>
      </c>
      <c r="DW115" s="85">
        <f t="shared" si="450"/>
        <v>158225</v>
      </c>
      <c r="DX115" s="85">
        <f t="shared" si="450"/>
        <v>13013</v>
      </c>
      <c r="DY115" s="85">
        <f t="shared" si="450"/>
        <v>5766</v>
      </c>
      <c r="DZ115" s="85">
        <f t="shared" si="450"/>
        <v>28101</v>
      </c>
      <c r="EA115" s="85">
        <f t="shared" ref="EA115:GL121" si="451">EA66</f>
        <v>3920</v>
      </c>
      <c r="EB115" s="85">
        <f t="shared" si="451"/>
        <v>55844</v>
      </c>
      <c r="EC115" s="85">
        <f t="shared" si="451"/>
        <v>30924</v>
      </c>
      <c r="ED115" s="85">
        <f t="shared" si="451"/>
        <v>6251</v>
      </c>
      <c r="EE115" s="85">
        <f t="shared" si="451"/>
        <v>129019</v>
      </c>
      <c r="EF115" s="85">
        <f t="shared" si="451"/>
        <v>11999</v>
      </c>
      <c r="EG115" s="85">
        <f t="shared" si="451"/>
        <v>0</v>
      </c>
      <c r="EH115" s="85">
        <f t="shared" si="451"/>
        <v>4475</v>
      </c>
      <c r="EI115" s="85">
        <f t="shared" si="451"/>
        <v>9482</v>
      </c>
      <c r="EJ115" s="85">
        <f t="shared" si="451"/>
        <v>119639</v>
      </c>
      <c r="EK115" s="85">
        <f t="shared" si="451"/>
        <v>21268</v>
      </c>
      <c r="EL115" s="85">
        <f t="shared" si="451"/>
        <v>0</v>
      </c>
      <c r="EM115" s="85">
        <f t="shared" si="451"/>
        <v>0</v>
      </c>
      <c r="EN115" s="85">
        <f t="shared" si="451"/>
        <v>0</v>
      </c>
      <c r="EO115" s="85">
        <f t="shared" si="451"/>
        <v>0</v>
      </c>
      <c r="EP115" s="85">
        <f t="shared" si="451"/>
        <v>0</v>
      </c>
      <c r="EQ115" s="85">
        <f t="shared" si="451"/>
        <v>0</v>
      </c>
      <c r="ER115" s="85">
        <f t="shared" si="451"/>
        <v>0</v>
      </c>
      <c r="ES115" s="85">
        <f t="shared" si="451"/>
        <v>0</v>
      </c>
      <c r="ET115" s="85">
        <f t="shared" si="451"/>
        <v>0</v>
      </c>
      <c r="EU115" s="85">
        <f t="shared" si="451"/>
        <v>0</v>
      </c>
      <c r="EV115" s="85">
        <f t="shared" si="451"/>
        <v>0</v>
      </c>
      <c r="EW115" s="85">
        <f t="shared" si="451"/>
        <v>132470</v>
      </c>
      <c r="EX115" s="85">
        <f t="shared" si="451"/>
        <v>3393</v>
      </c>
      <c r="EY115" s="85">
        <f t="shared" si="451"/>
        <v>8775</v>
      </c>
      <c r="EZ115" s="85">
        <f t="shared" si="451"/>
        <v>11092</v>
      </c>
      <c r="FA115" s="85">
        <f t="shared" si="451"/>
        <v>10576</v>
      </c>
      <c r="FB115" s="85">
        <f t="shared" si="451"/>
        <v>0</v>
      </c>
      <c r="FC115" s="85">
        <f t="shared" si="451"/>
        <v>0</v>
      </c>
      <c r="FD115" s="85">
        <f t="shared" si="451"/>
        <v>0</v>
      </c>
      <c r="FE115" s="85">
        <f t="shared" si="451"/>
        <v>0</v>
      </c>
      <c r="FF115" s="85">
        <f t="shared" si="451"/>
        <v>0</v>
      </c>
      <c r="FG115" s="85">
        <f t="shared" si="451"/>
        <v>0</v>
      </c>
      <c r="FH115" s="85">
        <f t="shared" si="451"/>
        <v>0</v>
      </c>
      <c r="FI115" s="85">
        <f t="shared" si="451"/>
        <v>0</v>
      </c>
      <c r="FJ115" s="85">
        <f t="shared" si="451"/>
        <v>66649</v>
      </c>
      <c r="FK115" s="85">
        <f t="shared" si="451"/>
        <v>0</v>
      </c>
      <c r="FL115" s="85">
        <f t="shared" si="451"/>
        <v>0</v>
      </c>
      <c r="FM115" s="85">
        <f t="shared" si="451"/>
        <v>0</v>
      </c>
      <c r="FN115" s="85">
        <f t="shared" si="451"/>
        <v>0</v>
      </c>
      <c r="FO115" s="85">
        <f t="shared" si="451"/>
        <v>0</v>
      </c>
      <c r="FP115" s="85">
        <f t="shared" si="451"/>
        <v>0</v>
      </c>
      <c r="FQ115" s="85">
        <f t="shared" si="451"/>
        <v>0</v>
      </c>
      <c r="FR115" s="85">
        <f t="shared" si="451"/>
        <v>6105</v>
      </c>
      <c r="FS115" s="85">
        <f t="shared" si="451"/>
        <v>0</v>
      </c>
      <c r="FT115" s="85">
        <f t="shared" si="451"/>
        <v>0</v>
      </c>
      <c r="FU115" s="85">
        <f t="shared" si="451"/>
        <v>0</v>
      </c>
      <c r="FV115" s="85">
        <f t="shared" si="451"/>
        <v>3417</v>
      </c>
      <c r="FW115" s="85">
        <f t="shared" si="451"/>
        <v>63447</v>
      </c>
      <c r="FX115" s="85">
        <f t="shared" si="451"/>
        <v>14575</v>
      </c>
      <c r="FY115" s="85">
        <f t="shared" si="451"/>
        <v>18765</v>
      </c>
      <c r="FZ115" s="85">
        <f t="shared" si="451"/>
        <v>10947</v>
      </c>
      <c r="GA115" s="85">
        <f t="shared" si="451"/>
        <v>5942</v>
      </c>
      <c r="GB115" s="85">
        <f t="shared" si="451"/>
        <v>12290</v>
      </c>
      <c r="GC115" s="85">
        <f t="shared" si="451"/>
        <v>0</v>
      </c>
      <c r="GD115" s="85">
        <f t="shared" si="451"/>
        <v>0</v>
      </c>
      <c r="GE115" s="85">
        <f t="shared" si="451"/>
        <v>0</v>
      </c>
      <c r="GF115" s="85">
        <f t="shared" si="451"/>
        <v>0</v>
      </c>
      <c r="GG115" s="85">
        <f t="shared" si="451"/>
        <v>0</v>
      </c>
      <c r="GH115" s="85">
        <f t="shared" si="451"/>
        <v>0</v>
      </c>
      <c r="GI115" s="85">
        <f t="shared" si="451"/>
        <v>0</v>
      </c>
      <c r="GJ115" s="85">
        <f t="shared" si="451"/>
        <v>52596</v>
      </c>
      <c r="GK115" s="85">
        <f t="shared" si="451"/>
        <v>0</v>
      </c>
      <c r="GL115" s="85">
        <f t="shared" si="451"/>
        <v>0</v>
      </c>
      <c r="GM115" s="85">
        <f t="shared" ref="GM115:IX118" si="452">GM66</f>
        <v>22101</v>
      </c>
      <c r="GN115" s="85">
        <f t="shared" si="452"/>
        <v>0</v>
      </c>
      <c r="GO115" s="85">
        <f t="shared" si="452"/>
        <v>0</v>
      </c>
      <c r="GP115" s="85">
        <f t="shared" si="452"/>
        <v>0</v>
      </c>
      <c r="GQ115" s="85">
        <f t="shared" si="452"/>
        <v>0</v>
      </c>
      <c r="GR115" s="85">
        <f t="shared" si="452"/>
        <v>0</v>
      </c>
      <c r="GS115" s="85">
        <f t="shared" si="452"/>
        <v>0</v>
      </c>
      <c r="GT115" s="85">
        <f t="shared" si="452"/>
        <v>0</v>
      </c>
      <c r="GU115" s="85">
        <f t="shared" si="452"/>
        <v>0</v>
      </c>
      <c r="GV115" s="85">
        <f t="shared" si="452"/>
        <v>0</v>
      </c>
      <c r="GW115" s="85">
        <f t="shared" si="452"/>
        <v>10197</v>
      </c>
      <c r="GX115" s="85">
        <f t="shared" si="452"/>
        <v>8595</v>
      </c>
      <c r="GY115" s="85">
        <f t="shared" si="452"/>
        <v>0</v>
      </c>
      <c r="GZ115" s="85">
        <f t="shared" si="452"/>
        <v>0</v>
      </c>
      <c r="HA115" s="85">
        <f t="shared" si="452"/>
        <v>0</v>
      </c>
      <c r="HB115" s="85">
        <f t="shared" si="452"/>
        <v>0</v>
      </c>
      <c r="HC115" s="85">
        <f t="shared" si="452"/>
        <v>0</v>
      </c>
      <c r="HD115" s="85">
        <f t="shared" si="452"/>
        <v>0</v>
      </c>
      <c r="HE115" s="85">
        <f t="shared" si="452"/>
        <v>0</v>
      </c>
      <c r="HF115" s="85">
        <f t="shared" si="452"/>
        <v>0</v>
      </c>
      <c r="HG115" s="85">
        <f t="shared" si="452"/>
        <v>0</v>
      </c>
      <c r="HH115" s="85">
        <f t="shared" si="452"/>
        <v>0</v>
      </c>
      <c r="HI115" s="85">
        <f t="shared" si="452"/>
        <v>0</v>
      </c>
      <c r="HJ115" s="85">
        <f t="shared" si="452"/>
        <v>495742</v>
      </c>
      <c r="HK115" s="85">
        <f t="shared" si="452"/>
        <v>5312</v>
      </c>
      <c r="HL115" s="85">
        <f t="shared" si="452"/>
        <v>87996</v>
      </c>
      <c r="HM115" s="85">
        <f t="shared" si="452"/>
        <v>30728</v>
      </c>
      <c r="HN115" s="85">
        <f t="shared" si="452"/>
        <v>87571</v>
      </c>
      <c r="HO115" s="85">
        <f t="shared" si="452"/>
        <v>5165</v>
      </c>
      <c r="HP115" s="85">
        <f t="shared" si="452"/>
        <v>0</v>
      </c>
      <c r="HQ115" s="85">
        <f t="shared" si="452"/>
        <v>5165</v>
      </c>
      <c r="HR115" s="85">
        <f t="shared" si="452"/>
        <v>5327</v>
      </c>
      <c r="HS115" s="85">
        <f t="shared" si="452"/>
        <v>6341</v>
      </c>
      <c r="HT115" s="85">
        <f t="shared" si="452"/>
        <v>0</v>
      </c>
      <c r="HU115" s="85">
        <f t="shared" si="452"/>
        <v>0</v>
      </c>
      <c r="HV115" s="85">
        <f t="shared" si="452"/>
        <v>8486</v>
      </c>
      <c r="HW115" s="85">
        <f t="shared" si="452"/>
        <v>113409</v>
      </c>
      <c r="HX115" s="85">
        <f t="shared" si="452"/>
        <v>3577</v>
      </c>
      <c r="HY115" s="85">
        <f t="shared" si="452"/>
        <v>13271</v>
      </c>
      <c r="HZ115" s="85">
        <f t="shared" si="452"/>
        <v>0</v>
      </c>
      <c r="IA115" s="85">
        <f t="shared" si="452"/>
        <v>0</v>
      </c>
      <c r="IB115" s="85">
        <f t="shared" si="452"/>
        <v>0</v>
      </c>
      <c r="IC115" s="85">
        <f t="shared" si="452"/>
        <v>0</v>
      </c>
      <c r="ID115" s="85">
        <f t="shared" si="452"/>
        <v>0</v>
      </c>
      <c r="IE115" s="85">
        <f t="shared" si="452"/>
        <v>0</v>
      </c>
      <c r="IF115" s="85">
        <f t="shared" si="452"/>
        <v>0</v>
      </c>
      <c r="IG115" s="85">
        <f t="shared" si="452"/>
        <v>0</v>
      </c>
      <c r="IH115" s="85">
        <f t="shared" si="452"/>
        <v>0</v>
      </c>
      <c r="II115" s="85">
        <f t="shared" si="452"/>
        <v>0</v>
      </c>
      <c r="IJ115" s="85">
        <f t="shared" si="452"/>
        <v>7100</v>
      </c>
      <c r="IK115" s="85">
        <f t="shared" si="452"/>
        <v>0</v>
      </c>
      <c r="IL115" s="85">
        <f t="shared" si="452"/>
        <v>0</v>
      </c>
      <c r="IM115" s="85">
        <f t="shared" si="452"/>
        <v>0</v>
      </c>
      <c r="IN115" s="85">
        <f t="shared" si="452"/>
        <v>0</v>
      </c>
      <c r="IO115" s="85">
        <f t="shared" si="452"/>
        <v>0</v>
      </c>
      <c r="IP115" s="85">
        <f t="shared" si="452"/>
        <v>0</v>
      </c>
      <c r="IQ115" s="85">
        <f t="shared" si="452"/>
        <v>0</v>
      </c>
      <c r="IR115" s="85">
        <f t="shared" si="452"/>
        <v>0</v>
      </c>
      <c r="IS115" s="85">
        <f t="shared" si="452"/>
        <v>0</v>
      </c>
      <c r="IT115" s="85">
        <f t="shared" si="452"/>
        <v>0</v>
      </c>
      <c r="IU115" s="85">
        <f t="shared" si="452"/>
        <v>0</v>
      </c>
      <c r="IV115" s="85">
        <f t="shared" si="452"/>
        <v>0</v>
      </c>
      <c r="IW115" s="85">
        <f t="shared" si="452"/>
        <v>92019</v>
      </c>
      <c r="IX115" s="85">
        <f t="shared" si="452"/>
        <v>10912</v>
      </c>
      <c r="IY115" s="85">
        <f t="shared" ref="IY115:LJ121" si="453">IY66</f>
        <v>3059</v>
      </c>
      <c r="IZ115" s="85">
        <f t="shared" si="453"/>
        <v>28194</v>
      </c>
      <c r="JA115" s="85">
        <f t="shared" si="453"/>
        <v>0</v>
      </c>
      <c r="JB115" s="85">
        <f t="shared" si="453"/>
        <v>0</v>
      </c>
      <c r="JC115" s="85">
        <f t="shared" si="453"/>
        <v>0</v>
      </c>
      <c r="JD115" s="85">
        <f t="shared" si="453"/>
        <v>0</v>
      </c>
      <c r="JE115" s="85">
        <f t="shared" si="453"/>
        <v>0</v>
      </c>
      <c r="JF115" s="85">
        <f t="shared" si="453"/>
        <v>0</v>
      </c>
      <c r="JG115" s="85">
        <f t="shared" si="453"/>
        <v>0</v>
      </c>
      <c r="JH115" s="85">
        <f t="shared" si="453"/>
        <v>0</v>
      </c>
      <c r="JI115" s="85">
        <f t="shared" si="453"/>
        <v>0</v>
      </c>
      <c r="JJ115" s="85">
        <f t="shared" si="453"/>
        <v>205804</v>
      </c>
      <c r="JK115" s="85">
        <f t="shared" si="453"/>
        <v>62893</v>
      </c>
      <c r="JL115" s="85">
        <f t="shared" si="453"/>
        <v>20659</v>
      </c>
      <c r="JM115" s="85">
        <f t="shared" si="453"/>
        <v>7006</v>
      </c>
      <c r="JN115" s="85">
        <f t="shared" si="453"/>
        <v>6265</v>
      </c>
      <c r="JO115" s="85">
        <f t="shared" si="453"/>
        <v>2928</v>
      </c>
      <c r="JP115" s="85">
        <f t="shared" si="453"/>
        <v>0</v>
      </c>
      <c r="JQ115" s="85">
        <f t="shared" si="453"/>
        <v>0</v>
      </c>
      <c r="JR115" s="85">
        <f t="shared" si="453"/>
        <v>8793</v>
      </c>
      <c r="JS115" s="85">
        <f t="shared" si="453"/>
        <v>0</v>
      </c>
      <c r="JT115" s="85">
        <f t="shared" si="453"/>
        <v>0</v>
      </c>
      <c r="JU115" s="85">
        <f t="shared" si="453"/>
        <v>0</v>
      </c>
      <c r="JV115" s="85">
        <f t="shared" si="453"/>
        <v>0</v>
      </c>
      <c r="JW115" s="85">
        <f t="shared" si="453"/>
        <v>732248</v>
      </c>
      <c r="JX115" s="85">
        <f t="shared" si="453"/>
        <v>64248</v>
      </c>
      <c r="JY115" s="85">
        <f t="shared" si="453"/>
        <v>132651</v>
      </c>
      <c r="JZ115" s="85">
        <f t="shared" si="453"/>
        <v>42645</v>
      </c>
      <c r="KA115" s="85">
        <f t="shared" si="453"/>
        <v>37952</v>
      </c>
      <c r="KB115" s="85">
        <f t="shared" si="453"/>
        <v>130759</v>
      </c>
      <c r="KC115" s="85">
        <f t="shared" si="453"/>
        <v>7717</v>
      </c>
      <c r="KD115" s="85">
        <f t="shared" si="453"/>
        <v>22255</v>
      </c>
      <c r="KE115" s="85">
        <f t="shared" si="453"/>
        <v>55716</v>
      </c>
      <c r="KF115" s="85">
        <f t="shared" si="453"/>
        <v>9626</v>
      </c>
      <c r="KG115" s="85">
        <f t="shared" si="453"/>
        <v>15616</v>
      </c>
      <c r="KH115" s="85">
        <f t="shared" si="453"/>
        <v>0</v>
      </c>
      <c r="KI115" s="85">
        <f t="shared" si="453"/>
        <v>68062</v>
      </c>
      <c r="KJ115" s="85">
        <f t="shared" si="453"/>
        <v>6853102</v>
      </c>
      <c r="KK115" s="85">
        <f t="shared" si="453"/>
        <v>1521179</v>
      </c>
      <c r="KL115" s="85">
        <f t="shared" si="453"/>
        <v>1544695</v>
      </c>
      <c r="KM115" s="85">
        <f t="shared" si="453"/>
        <v>802986</v>
      </c>
      <c r="KN115" s="85">
        <f t="shared" si="453"/>
        <v>516064</v>
      </c>
      <c r="KO115" s="85">
        <f t="shared" si="453"/>
        <v>368434</v>
      </c>
      <c r="KP115" s="85">
        <f t="shared" si="453"/>
        <v>2283028</v>
      </c>
      <c r="KQ115" s="85">
        <f t="shared" si="453"/>
        <v>0</v>
      </c>
      <c r="KR115" s="85">
        <f t="shared" si="453"/>
        <v>341469</v>
      </c>
      <c r="KS115" s="85">
        <f t="shared" si="453"/>
        <v>48175</v>
      </c>
      <c r="KT115" s="85">
        <f t="shared" si="453"/>
        <v>1037969</v>
      </c>
      <c r="KU115" s="85">
        <f t="shared" si="453"/>
        <v>389623</v>
      </c>
      <c r="KV115" s="85">
        <f t="shared" si="453"/>
        <v>185918</v>
      </c>
      <c r="KW115" s="85">
        <f t="shared" si="453"/>
        <v>28035</v>
      </c>
      <c r="KX115" s="85">
        <f t="shared" si="453"/>
        <v>3425438</v>
      </c>
      <c r="KY115" s="85">
        <f t="shared" si="453"/>
        <v>671846</v>
      </c>
      <c r="KZ115" s="85">
        <f t="shared" si="453"/>
        <v>1034898</v>
      </c>
      <c r="LA115" s="85">
        <f t="shared" si="453"/>
        <v>460877</v>
      </c>
      <c r="LB115" s="85">
        <f t="shared" si="453"/>
        <v>1064091</v>
      </c>
      <c r="LC115" s="85">
        <f t="shared" si="453"/>
        <v>517400</v>
      </c>
      <c r="LD115" s="85">
        <f t="shared" si="453"/>
        <v>28993</v>
      </c>
      <c r="LE115" s="85">
        <f t="shared" si="453"/>
        <v>140095</v>
      </c>
      <c r="LF115" s="85">
        <f t="shared" si="453"/>
        <v>14683</v>
      </c>
      <c r="LG115" s="85">
        <f t="shared" si="453"/>
        <v>184042</v>
      </c>
      <c r="LH115" s="85">
        <f t="shared" si="453"/>
        <v>42244</v>
      </c>
      <c r="LI115" s="85">
        <f t="shared" si="453"/>
        <v>15503</v>
      </c>
      <c r="LJ115" s="85">
        <f t="shared" si="453"/>
        <v>2676015</v>
      </c>
      <c r="LK115" s="85">
        <f t="shared" ref="LK115:LO125" si="454">LK66</f>
        <v>103562</v>
      </c>
      <c r="LL115" s="85">
        <f t="shared" si="454"/>
        <v>555335</v>
      </c>
      <c r="LM115" s="85">
        <f t="shared" si="454"/>
        <v>1246690</v>
      </c>
      <c r="LN115" s="85">
        <f t="shared" si="454"/>
        <v>45898</v>
      </c>
      <c r="LO115" s="85">
        <f t="shared" si="454"/>
        <v>1153856</v>
      </c>
    </row>
    <row r="116" spans="1:327" x14ac:dyDescent="0.2">
      <c r="A116" s="85" t="s">
        <v>28</v>
      </c>
      <c r="B116" s="85">
        <f t="shared" ref="B116:Q130" si="455">B67</f>
        <v>1670030</v>
      </c>
      <c r="C116" s="85">
        <f t="shared" si="455"/>
        <v>1264276</v>
      </c>
      <c r="D116" s="85">
        <f t="shared" si="455"/>
        <v>1042473</v>
      </c>
      <c r="E116" s="85">
        <f t="shared" si="455"/>
        <v>203030</v>
      </c>
      <c r="F116" s="85">
        <f t="shared" si="455"/>
        <v>419544</v>
      </c>
      <c r="G116" s="85">
        <f t="shared" si="455"/>
        <v>452697</v>
      </c>
      <c r="H116" s="85">
        <f t="shared" si="455"/>
        <v>446904</v>
      </c>
      <c r="I116" s="85">
        <f t="shared" si="455"/>
        <v>22156</v>
      </c>
      <c r="J116" s="85">
        <f t="shared" si="455"/>
        <v>585082</v>
      </c>
      <c r="K116" s="85">
        <f t="shared" si="455"/>
        <v>57243</v>
      </c>
      <c r="L116" s="85">
        <f t="shared" si="455"/>
        <v>129860</v>
      </c>
      <c r="M116" s="85">
        <f t="shared" si="455"/>
        <v>401798</v>
      </c>
      <c r="N116" s="85">
        <f t="shared" si="455"/>
        <v>265425</v>
      </c>
      <c r="O116" s="85">
        <f t="shared" si="455"/>
        <v>10880</v>
      </c>
      <c r="P116" s="85">
        <f t="shared" si="455"/>
        <v>220914</v>
      </c>
      <c r="Q116" s="85">
        <f t="shared" si="455"/>
        <v>6472</v>
      </c>
      <c r="R116" s="85">
        <f t="shared" si="449"/>
        <v>122213</v>
      </c>
      <c r="S116" s="85">
        <f t="shared" si="449"/>
        <v>110195</v>
      </c>
      <c r="T116" s="85">
        <f t="shared" si="449"/>
        <v>65820</v>
      </c>
      <c r="U116" s="85">
        <f t="shared" si="449"/>
        <v>0</v>
      </c>
      <c r="V116" s="85">
        <f t="shared" si="449"/>
        <v>371080</v>
      </c>
      <c r="W116" s="85">
        <f t="shared" si="449"/>
        <v>46284</v>
      </c>
      <c r="X116" s="85">
        <f t="shared" si="449"/>
        <v>0</v>
      </c>
      <c r="Y116" s="85">
        <f t="shared" si="449"/>
        <v>10373</v>
      </c>
      <c r="Z116" s="85">
        <f t="shared" si="449"/>
        <v>0</v>
      </c>
      <c r="AA116" s="85">
        <f t="shared" si="449"/>
        <v>0</v>
      </c>
      <c r="AB116" s="85">
        <f t="shared" si="449"/>
        <v>0</v>
      </c>
      <c r="AC116" s="85">
        <f t="shared" si="449"/>
        <v>0</v>
      </c>
      <c r="AD116" s="85">
        <f t="shared" si="449"/>
        <v>0</v>
      </c>
      <c r="AE116" s="85">
        <f t="shared" si="449"/>
        <v>0</v>
      </c>
      <c r="AF116" s="85">
        <f t="shared" si="449"/>
        <v>0</v>
      </c>
      <c r="AG116" s="85">
        <f t="shared" si="449"/>
        <v>0</v>
      </c>
      <c r="AH116" s="85">
        <f t="shared" si="449"/>
        <v>0</v>
      </c>
      <c r="AI116" s="85">
        <f t="shared" si="449"/>
        <v>0</v>
      </c>
      <c r="AJ116" s="85">
        <f t="shared" si="449"/>
        <v>16715</v>
      </c>
      <c r="AK116" s="85">
        <f t="shared" si="449"/>
        <v>0</v>
      </c>
      <c r="AL116" s="85">
        <f t="shared" si="449"/>
        <v>0</v>
      </c>
      <c r="AM116" s="85">
        <f t="shared" si="449"/>
        <v>0</v>
      </c>
      <c r="AN116" s="85">
        <f t="shared" si="449"/>
        <v>0</v>
      </c>
      <c r="AO116" s="85">
        <f t="shared" si="449"/>
        <v>0</v>
      </c>
      <c r="AP116" s="85">
        <f t="shared" si="449"/>
        <v>0</v>
      </c>
      <c r="AQ116" s="85">
        <f t="shared" si="449"/>
        <v>0</v>
      </c>
      <c r="AR116" s="85">
        <f t="shared" si="449"/>
        <v>0</v>
      </c>
      <c r="AS116" s="85">
        <f t="shared" si="449"/>
        <v>0</v>
      </c>
      <c r="AT116" s="85">
        <f t="shared" si="449"/>
        <v>0</v>
      </c>
      <c r="AU116" s="85">
        <f t="shared" si="449"/>
        <v>0</v>
      </c>
      <c r="AV116" s="85">
        <f t="shared" si="449"/>
        <v>0</v>
      </c>
      <c r="AW116" s="85">
        <f t="shared" si="449"/>
        <v>7253</v>
      </c>
      <c r="AX116" s="85">
        <f t="shared" si="449"/>
        <v>0</v>
      </c>
      <c r="AY116" s="85">
        <f t="shared" si="449"/>
        <v>0</v>
      </c>
      <c r="AZ116" s="85">
        <f t="shared" si="449"/>
        <v>0</v>
      </c>
      <c r="BA116" s="85">
        <f t="shared" si="449"/>
        <v>0</v>
      </c>
      <c r="BB116" s="85">
        <f t="shared" si="449"/>
        <v>0</v>
      </c>
      <c r="BC116" s="85">
        <f t="shared" si="449"/>
        <v>0</v>
      </c>
      <c r="BD116" s="85">
        <f t="shared" si="449"/>
        <v>0</v>
      </c>
      <c r="BE116" s="85">
        <f t="shared" si="449"/>
        <v>0</v>
      </c>
      <c r="BF116" s="85">
        <f t="shared" si="449"/>
        <v>0</v>
      </c>
      <c r="BG116" s="85">
        <f t="shared" si="449"/>
        <v>0</v>
      </c>
      <c r="BH116" s="85">
        <f t="shared" si="449"/>
        <v>0</v>
      </c>
      <c r="BI116" s="85">
        <f t="shared" si="449"/>
        <v>0</v>
      </c>
      <c r="BJ116" s="85">
        <f t="shared" si="449"/>
        <v>6148</v>
      </c>
      <c r="BK116" s="85">
        <f t="shared" si="449"/>
        <v>0</v>
      </c>
      <c r="BL116" s="85">
        <f t="shared" si="449"/>
        <v>0</v>
      </c>
      <c r="BM116" s="85">
        <f t="shared" si="449"/>
        <v>0</v>
      </c>
      <c r="BN116" s="85">
        <f t="shared" si="449"/>
        <v>0</v>
      </c>
      <c r="BO116" s="85">
        <f t="shared" si="450"/>
        <v>0</v>
      </c>
      <c r="BP116" s="85">
        <f t="shared" si="450"/>
        <v>0</v>
      </c>
      <c r="BQ116" s="85">
        <f t="shared" si="450"/>
        <v>0</v>
      </c>
      <c r="BR116" s="85">
        <f t="shared" si="450"/>
        <v>0</v>
      </c>
      <c r="BS116" s="85">
        <f t="shared" si="450"/>
        <v>0</v>
      </c>
      <c r="BT116" s="85">
        <f t="shared" si="450"/>
        <v>0</v>
      </c>
      <c r="BU116" s="85">
        <f t="shared" si="450"/>
        <v>0</v>
      </c>
      <c r="BV116" s="85">
        <f t="shared" si="450"/>
        <v>0</v>
      </c>
      <c r="BW116" s="85">
        <f t="shared" si="450"/>
        <v>6293</v>
      </c>
      <c r="BX116" s="85">
        <f t="shared" si="450"/>
        <v>0</v>
      </c>
      <c r="BY116" s="85">
        <f t="shared" si="450"/>
        <v>0</v>
      </c>
      <c r="BZ116" s="85">
        <f t="shared" si="450"/>
        <v>0</v>
      </c>
      <c r="CA116" s="85">
        <f t="shared" si="450"/>
        <v>0</v>
      </c>
      <c r="CB116" s="85">
        <f t="shared" si="450"/>
        <v>0</v>
      </c>
      <c r="CC116" s="85">
        <f t="shared" si="450"/>
        <v>0</v>
      </c>
      <c r="CD116" s="85">
        <f t="shared" si="450"/>
        <v>0</v>
      </c>
      <c r="CE116" s="85">
        <f t="shared" si="450"/>
        <v>0</v>
      </c>
      <c r="CF116" s="85">
        <f t="shared" si="450"/>
        <v>0</v>
      </c>
      <c r="CG116" s="85">
        <f t="shared" si="450"/>
        <v>0</v>
      </c>
      <c r="CH116" s="85">
        <f t="shared" si="450"/>
        <v>0</v>
      </c>
      <c r="CI116" s="85">
        <f t="shared" si="450"/>
        <v>0</v>
      </c>
      <c r="CJ116" s="85">
        <f t="shared" si="450"/>
        <v>21753</v>
      </c>
      <c r="CK116" s="85">
        <f t="shared" si="450"/>
        <v>0</v>
      </c>
      <c r="CL116" s="85">
        <f t="shared" si="450"/>
        <v>1068</v>
      </c>
      <c r="CM116" s="85">
        <f t="shared" si="450"/>
        <v>0</v>
      </c>
      <c r="CN116" s="85">
        <f t="shared" si="450"/>
        <v>0</v>
      </c>
      <c r="CO116" s="85">
        <f t="shared" si="450"/>
        <v>0</v>
      </c>
      <c r="CP116" s="85">
        <f t="shared" si="450"/>
        <v>0</v>
      </c>
      <c r="CQ116" s="85">
        <f t="shared" si="450"/>
        <v>0</v>
      </c>
      <c r="CR116" s="85">
        <f t="shared" si="450"/>
        <v>0</v>
      </c>
      <c r="CS116" s="85">
        <f t="shared" si="450"/>
        <v>0</v>
      </c>
      <c r="CT116" s="85">
        <f t="shared" si="450"/>
        <v>0</v>
      </c>
      <c r="CU116" s="85">
        <f t="shared" si="450"/>
        <v>0</v>
      </c>
      <c r="CV116" s="85">
        <f t="shared" si="450"/>
        <v>0</v>
      </c>
      <c r="CW116" s="85">
        <f t="shared" si="450"/>
        <v>0</v>
      </c>
      <c r="CX116" s="85">
        <f t="shared" si="450"/>
        <v>0</v>
      </c>
      <c r="CY116" s="85">
        <f t="shared" si="450"/>
        <v>0</v>
      </c>
      <c r="CZ116" s="85">
        <f t="shared" si="450"/>
        <v>0</v>
      </c>
      <c r="DA116" s="85">
        <f t="shared" si="450"/>
        <v>0</v>
      </c>
      <c r="DB116" s="85">
        <f t="shared" si="450"/>
        <v>0</v>
      </c>
      <c r="DC116" s="85">
        <f t="shared" si="450"/>
        <v>0</v>
      </c>
      <c r="DD116" s="85">
        <f t="shared" si="450"/>
        <v>0</v>
      </c>
      <c r="DE116" s="85">
        <f t="shared" si="450"/>
        <v>0</v>
      </c>
      <c r="DF116" s="85">
        <f t="shared" si="450"/>
        <v>0</v>
      </c>
      <c r="DG116" s="85">
        <f t="shared" si="450"/>
        <v>0</v>
      </c>
      <c r="DH116" s="85">
        <f t="shared" si="450"/>
        <v>0</v>
      </c>
      <c r="DI116" s="85">
        <f t="shared" si="450"/>
        <v>0</v>
      </c>
      <c r="DJ116" s="85">
        <f t="shared" si="450"/>
        <v>0</v>
      </c>
      <c r="DK116" s="85">
        <f t="shared" si="450"/>
        <v>0</v>
      </c>
      <c r="DL116" s="85">
        <f t="shared" si="450"/>
        <v>0</v>
      </c>
      <c r="DM116" s="85">
        <f t="shared" si="450"/>
        <v>0</v>
      </c>
      <c r="DN116" s="85">
        <f t="shared" si="450"/>
        <v>0</v>
      </c>
      <c r="DO116" s="85">
        <f t="shared" si="450"/>
        <v>0</v>
      </c>
      <c r="DP116" s="85">
        <f t="shared" si="450"/>
        <v>0</v>
      </c>
      <c r="DQ116" s="85">
        <f t="shared" si="450"/>
        <v>0</v>
      </c>
      <c r="DR116" s="85">
        <f t="shared" si="450"/>
        <v>0</v>
      </c>
      <c r="DS116" s="85">
        <f t="shared" si="450"/>
        <v>0</v>
      </c>
      <c r="DT116" s="85">
        <f t="shared" si="450"/>
        <v>0</v>
      </c>
      <c r="DU116" s="85">
        <f t="shared" si="450"/>
        <v>0</v>
      </c>
      <c r="DV116" s="85">
        <f t="shared" si="450"/>
        <v>0</v>
      </c>
      <c r="DW116" s="85">
        <f t="shared" si="450"/>
        <v>19630</v>
      </c>
      <c r="DX116" s="85">
        <f t="shared" si="450"/>
        <v>0</v>
      </c>
      <c r="DY116" s="85">
        <f t="shared" si="450"/>
        <v>0</v>
      </c>
      <c r="DZ116" s="85">
        <f t="shared" si="450"/>
        <v>0</v>
      </c>
      <c r="EA116" s="85">
        <f t="shared" si="451"/>
        <v>0</v>
      </c>
      <c r="EB116" s="85">
        <f t="shared" si="451"/>
        <v>0</v>
      </c>
      <c r="EC116" s="85">
        <f t="shared" si="451"/>
        <v>0</v>
      </c>
      <c r="ED116" s="85">
        <f t="shared" si="451"/>
        <v>0</v>
      </c>
      <c r="EE116" s="85">
        <f t="shared" si="451"/>
        <v>0</v>
      </c>
      <c r="EF116" s="85">
        <f t="shared" si="451"/>
        <v>0</v>
      </c>
      <c r="EG116" s="85">
        <f t="shared" si="451"/>
        <v>0</v>
      </c>
      <c r="EH116" s="85">
        <f t="shared" si="451"/>
        <v>0</v>
      </c>
      <c r="EI116" s="85">
        <f t="shared" si="451"/>
        <v>0</v>
      </c>
      <c r="EJ116" s="85">
        <f t="shared" si="451"/>
        <v>14998</v>
      </c>
      <c r="EK116" s="85">
        <f t="shared" si="451"/>
        <v>0</v>
      </c>
      <c r="EL116" s="85">
        <f t="shared" si="451"/>
        <v>0</v>
      </c>
      <c r="EM116" s="85">
        <f t="shared" si="451"/>
        <v>0</v>
      </c>
      <c r="EN116" s="85">
        <f t="shared" si="451"/>
        <v>0</v>
      </c>
      <c r="EO116" s="85">
        <f t="shared" si="451"/>
        <v>0</v>
      </c>
      <c r="EP116" s="85">
        <f t="shared" si="451"/>
        <v>0</v>
      </c>
      <c r="EQ116" s="85">
        <f t="shared" si="451"/>
        <v>0</v>
      </c>
      <c r="ER116" s="85">
        <f t="shared" si="451"/>
        <v>0</v>
      </c>
      <c r="ES116" s="85">
        <f t="shared" si="451"/>
        <v>0</v>
      </c>
      <c r="ET116" s="85">
        <f t="shared" si="451"/>
        <v>0</v>
      </c>
      <c r="EU116" s="85">
        <f t="shared" si="451"/>
        <v>0</v>
      </c>
      <c r="EV116" s="85">
        <f t="shared" si="451"/>
        <v>0</v>
      </c>
      <c r="EW116" s="85">
        <f t="shared" si="451"/>
        <v>35330</v>
      </c>
      <c r="EX116" s="85">
        <f t="shared" si="451"/>
        <v>0</v>
      </c>
      <c r="EY116" s="85">
        <f t="shared" si="451"/>
        <v>0</v>
      </c>
      <c r="EZ116" s="85">
        <f t="shared" si="451"/>
        <v>0</v>
      </c>
      <c r="FA116" s="85">
        <f t="shared" si="451"/>
        <v>0</v>
      </c>
      <c r="FB116" s="85">
        <f t="shared" si="451"/>
        <v>0</v>
      </c>
      <c r="FC116" s="85">
        <f t="shared" si="451"/>
        <v>0</v>
      </c>
      <c r="FD116" s="85">
        <f t="shared" si="451"/>
        <v>0</v>
      </c>
      <c r="FE116" s="85">
        <f t="shared" si="451"/>
        <v>0</v>
      </c>
      <c r="FF116" s="85">
        <f t="shared" si="451"/>
        <v>0</v>
      </c>
      <c r="FG116" s="85">
        <f t="shared" si="451"/>
        <v>0</v>
      </c>
      <c r="FH116" s="85">
        <f t="shared" si="451"/>
        <v>0</v>
      </c>
      <c r="FI116" s="85">
        <f t="shared" si="451"/>
        <v>0</v>
      </c>
      <c r="FJ116" s="85">
        <f t="shared" si="451"/>
        <v>2515</v>
      </c>
      <c r="FK116" s="85">
        <f t="shared" si="451"/>
        <v>0</v>
      </c>
      <c r="FL116" s="85">
        <f t="shared" si="451"/>
        <v>0</v>
      </c>
      <c r="FM116" s="85">
        <f t="shared" si="451"/>
        <v>0</v>
      </c>
      <c r="FN116" s="85">
        <f t="shared" si="451"/>
        <v>0</v>
      </c>
      <c r="FO116" s="85">
        <f t="shared" si="451"/>
        <v>0</v>
      </c>
      <c r="FP116" s="85">
        <f t="shared" si="451"/>
        <v>0</v>
      </c>
      <c r="FQ116" s="85">
        <f t="shared" si="451"/>
        <v>0</v>
      </c>
      <c r="FR116" s="85">
        <f t="shared" si="451"/>
        <v>0</v>
      </c>
      <c r="FS116" s="85">
        <f t="shared" si="451"/>
        <v>0</v>
      </c>
      <c r="FT116" s="85">
        <f t="shared" si="451"/>
        <v>0</v>
      </c>
      <c r="FU116" s="85">
        <f t="shared" si="451"/>
        <v>0</v>
      </c>
      <c r="FV116" s="85">
        <f t="shared" si="451"/>
        <v>0</v>
      </c>
      <c r="FW116" s="85">
        <f t="shared" si="451"/>
        <v>0</v>
      </c>
      <c r="FX116" s="85">
        <f t="shared" si="451"/>
        <v>1674</v>
      </c>
      <c r="FY116" s="85">
        <f t="shared" si="451"/>
        <v>0</v>
      </c>
      <c r="FZ116" s="85">
        <f t="shared" si="451"/>
        <v>0</v>
      </c>
      <c r="GA116" s="85">
        <f t="shared" si="451"/>
        <v>1689</v>
      </c>
      <c r="GB116" s="85">
        <f t="shared" si="451"/>
        <v>0</v>
      </c>
      <c r="GC116" s="85">
        <f t="shared" si="451"/>
        <v>0</v>
      </c>
      <c r="GD116" s="85">
        <f t="shared" si="451"/>
        <v>0</v>
      </c>
      <c r="GE116" s="85">
        <f t="shared" si="451"/>
        <v>0</v>
      </c>
      <c r="GF116" s="85">
        <f t="shared" si="451"/>
        <v>0</v>
      </c>
      <c r="GG116" s="85">
        <f t="shared" si="451"/>
        <v>0</v>
      </c>
      <c r="GH116" s="85">
        <f t="shared" si="451"/>
        <v>0</v>
      </c>
      <c r="GI116" s="85">
        <f t="shared" si="451"/>
        <v>0</v>
      </c>
      <c r="GJ116" s="85">
        <f t="shared" si="451"/>
        <v>12736</v>
      </c>
      <c r="GK116" s="85">
        <f t="shared" si="451"/>
        <v>0</v>
      </c>
      <c r="GL116" s="85">
        <f t="shared" si="451"/>
        <v>0</v>
      </c>
      <c r="GM116" s="85">
        <f t="shared" si="452"/>
        <v>0</v>
      </c>
      <c r="GN116" s="85">
        <f t="shared" si="452"/>
        <v>0</v>
      </c>
      <c r="GO116" s="85">
        <f t="shared" si="452"/>
        <v>0</v>
      </c>
      <c r="GP116" s="85">
        <f t="shared" si="452"/>
        <v>0</v>
      </c>
      <c r="GQ116" s="85">
        <f t="shared" si="452"/>
        <v>0</v>
      </c>
      <c r="GR116" s="85">
        <f t="shared" si="452"/>
        <v>0</v>
      </c>
      <c r="GS116" s="85">
        <f t="shared" si="452"/>
        <v>0</v>
      </c>
      <c r="GT116" s="85">
        <f t="shared" si="452"/>
        <v>0</v>
      </c>
      <c r="GU116" s="85">
        <f t="shared" si="452"/>
        <v>0</v>
      </c>
      <c r="GV116" s="85">
        <f t="shared" si="452"/>
        <v>0</v>
      </c>
      <c r="GW116" s="85">
        <f t="shared" si="452"/>
        <v>0</v>
      </c>
      <c r="GX116" s="85">
        <f t="shared" si="452"/>
        <v>0</v>
      </c>
      <c r="GY116" s="85">
        <f t="shared" si="452"/>
        <v>0</v>
      </c>
      <c r="GZ116" s="85">
        <f t="shared" si="452"/>
        <v>0</v>
      </c>
      <c r="HA116" s="85">
        <f t="shared" si="452"/>
        <v>0</v>
      </c>
      <c r="HB116" s="85">
        <f t="shared" si="452"/>
        <v>0</v>
      </c>
      <c r="HC116" s="85">
        <f t="shared" si="452"/>
        <v>0</v>
      </c>
      <c r="HD116" s="85">
        <f t="shared" si="452"/>
        <v>0</v>
      </c>
      <c r="HE116" s="85">
        <f t="shared" si="452"/>
        <v>0</v>
      </c>
      <c r="HF116" s="85">
        <f t="shared" si="452"/>
        <v>0</v>
      </c>
      <c r="HG116" s="85">
        <f t="shared" si="452"/>
        <v>0</v>
      </c>
      <c r="HH116" s="85">
        <f t="shared" si="452"/>
        <v>0</v>
      </c>
      <c r="HI116" s="85">
        <f t="shared" si="452"/>
        <v>0</v>
      </c>
      <c r="HJ116" s="85">
        <f t="shared" si="452"/>
        <v>49040</v>
      </c>
      <c r="HK116" s="85">
        <f t="shared" si="452"/>
        <v>5339</v>
      </c>
      <c r="HL116" s="85">
        <f t="shared" si="452"/>
        <v>22633</v>
      </c>
      <c r="HM116" s="85">
        <f t="shared" si="452"/>
        <v>0</v>
      </c>
      <c r="HN116" s="85">
        <f t="shared" si="452"/>
        <v>3245</v>
      </c>
      <c r="HO116" s="85">
        <f t="shared" si="452"/>
        <v>0</v>
      </c>
      <c r="HP116" s="85">
        <f t="shared" si="452"/>
        <v>0</v>
      </c>
      <c r="HQ116" s="85">
        <f t="shared" si="452"/>
        <v>0</v>
      </c>
      <c r="HR116" s="85">
        <f t="shared" si="452"/>
        <v>0</v>
      </c>
      <c r="HS116" s="85">
        <f t="shared" si="452"/>
        <v>0</v>
      </c>
      <c r="HT116" s="85">
        <f t="shared" si="452"/>
        <v>0</v>
      </c>
      <c r="HU116" s="85">
        <f t="shared" si="452"/>
        <v>0</v>
      </c>
      <c r="HV116" s="85">
        <f t="shared" si="452"/>
        <v>6684</v>
      </c>
      <c r="HW116" s="85">
        <f t="shared" si="452"/>
        <v>7531</v>
      </c>
      <c r="HX116" s="85">
        <f t="shared" si="452"/>
        <v>0</v>
      </c>
      <c r="HY116" s="85">
        <f t="shared" si="452"/>
        <v>6717</v>
      </c>
      <c r="HZ116" s="85">
        <f t="shared" si="452"/>
        <v>0</v>
      </c>
      <c r="IA116" s="85">
        <f t="shared" si="452"/>
        <v>0</v>
      </c>
      <c r="IB116" s="85">
        <f t="shared" si="452"/>
        <v>0</v>
      </c>
      <c r="IC116" s="85">
        <f t="shared" si="452"/>
        <v>0</v>
      </c>
      <c r="ID116" s="85">
        <f t="shared" si="452"/>
        <v>0</v>
      </c>
      <c r="IE116" s="85">
        <f t="shared" si="452"/>
        <v>0</v>
      </c>
      <c r="IF116" s="85">
        <f t="shared" si="452"/>
        <v>0</v>
      </c>
      <c r="IG116" s="85">
        <f t="shared" si="452"/>
        <v>0</v>
      </c>
      <c r="IH116" s="85">
        <f t="shared" si="452"/>
        <v>0</v>
      </c>
      <c r="II116" s="85">
        <f t="shared" si="452"/>
        <v>0</v>
      </c>
      <c r="IJ116" s="85">
        <f t="shared" si="452"/>
        <v>0</v>
      </c>
      <c r="IK116" s="85">
        <f t="shared" si="452"/>
        <v>0</v>
      </c>
      <c r="IL116" s="85">
        <f t="shared" si="452"/>
        <v>0</v>
      </c>
      <c r="IM116" s="85">
        <f t="shared" si="452"/>
        <v>0</v>
      </c>
      <c r="IN116" s="85">
        <f t="shared" si="452"/>
        <v>0</v>
      </c>
      <c r="IO116" s="85">
        <f t="shared" si="452"/>
        <v>0</v>
      </c>
      <c r="IP116" s="85">
        <f t="shared" si="452"/>
        <v>0</v>
      </c>
      <c r="IQ116" s="85">
        <f t="shared" si="452"/>
        <v>0</v>
      </c>
      <c r="IR116" s="85">
        <f t="shared" si="452"/>
        <v>0</v>
      </c>
      <c r="IS116" s="85">
        <f t="shared" si="452"/>
        <v>0</v>
      </c>
      <c r="IT116" s="85">
        <f t="shared" si="452"/>
        <v>0</v>
      </c>
      <c r="IU116" s="85">
        <f t="shared" si="452"/>
        <v>0</v>
      </c>
      <c r="IV116" s="85">
        <f t="shared" si="452"/>
        <v>0</v>
      </c>
      <c r="IW116" s="85">
        <f t="shared" si="452"/>
        <v>0</v>
      </c>
      <c r="IX116" s="85">
        <f t="shared" si="452"/>
        <v>0</v>
      </c>
      <c r="IY116" s="85">
        <f t="shared" si="453"/>
        <v>0</v>
      </c>
      <c r="IZ116" s="85">
        <f t="shared" si="453"/>
        <v>0</v>
      </c>
      <c r="JA116" s="85">
        <f t="shared" si="453"/>
        <v>0</v>
      </c>
      <c r="JB116" s="85">
        <f t="shared" si="453"/>
        <v>0</v>
      </c>
      <c r="JC116" s="85">
        <f t="shared" si="453"/>
        <v>0</v>
      </c>
      <c r="JD116" s="85">
        <f t="shared" si="453"/>
        <v>0</v>
      </c>
      <c r="JE116" s="85">
        <f t="shared" si="453"/>
        <v>0</v>
      </c>
      <c r="JF116" s="85">
        <f t="shared" si="453"/>
        <v>0</v>
      </c>
      <c r="JG116" s="85">
        <f t="shared" si="453"/>
        <v>0</v>
      </c>
      <c r="JH116" s="85">
        <f t="shared" si="453"/>
        <v>0</v>
      </c>
      <c r="JI116" s="85">
        <f t="shared" si="453"/>
        <v>0</v>
      </c>
      <c r="JJ116" s="85">
        <f t="shared" si="453"/>
        <v>42739</v>
      </c>
      <c r="JK116" s="85">
        <f t="shared" si="453"/>
        <v>0</v>
      </c>
      <c r="JL116" s="85">
        <f t="shared" si="453"/>
        <v>0</v>
      </c>
      <c r="JM116" s="85">
        <f t="shared" si="453"/>
        <v>0</v>
      </c>
      <c r="JN116" s="85">
        <f t="shared" si="453"/>
        <v>0</v>
      </c>
      <c r="JO116" s="85">
        <f t="shared" si="453"/>
        <v>0</v>
      </c>
      <c r="JP116" s="85">
        <f t="shared" si="453"/>
        <v>0</v>
      </c>
      <c r="JQ116" s="85">
        <f t="shared" si="453"/>
        <v>0</v>
      </c>
      <c r="JR116" s="85">
        <f t="shared" si="453"/>
        <v>0</v>
      </c>
      <c r="JS116" s="85">
        <f t="shared" si="453"/>
        <v>0</v>
      </c>
      <c r="JT116" s="85">
        <f t="shared" si="453"/>
        <v>0</v>
      </c>
      <c r="JU116" s="85">
        <f t="shared" si="453"/>
        <v>0</v>
      </c>
      <c r="JV116" s="85">
        <f t="shared" si="453"/>
        <v>0</v>
      </c>
      <c r="JW116" s="85">
        <f t="shared" si="453"/>
        <v>127696</v>
      </c>
      <c r="JX116" s="85">
        <f t="shared" si="453"/>
        <v>2367</v>
      </c>
      <c r="JY116" s="85">
        <f t="shared" si="453"/>
        <v>15092</v>
      </c>
      <c r="JZ116" s="85">
        <f t="shared" si="453"/>
        <v>1456</v>
      </c>
      <c r="KA116" s="85">
        <f t="shared" si="453"/>
        <v>1070</v>
      </c>
      <c r="KB116" s="85">
        <f t="shared" si="453"/>
        <v>14292</v>
      </c>
      <c r="KC116" s="85">
        <f t="shared" si="453"/>
        <v>0</v>
      </c>
      <c r="KD116" s="85">
        <f t="shared" si="453"/>
        <v>3184</v>
      </c>
      <c r="KE116" s="85">
        <f t="shared" si="453"/>
        <v>9462</v>
      </c>
      <c r="KF116" s="85">
        <f t="shared" si="453"/>
        <v>0</v>
      </c>
      <c r="KG116" s="85">
        <f t="shared" si="453"/>
        <v>0</v>
      </c>
      <c r="KH116" s="85">
        <f t="shared" si="453"/>
        <v>0</v>
      </c>
      <c r="KI116" s="85">
        <f t="shared" si="453"/>
        <v>13574</v>
      </c>
      <c r="KJ116" s="85">
        <f t="shared" si="453"/>
        <v>447514</v>
      </c>
      <c r="KK116" s="85">
        <f t="shared" si="453"/>
        <v>47280</v>
      </c>
      <c r="KL116" s="85">
        <f t="shared" si="453"/>
        <v>96830</v>
      </c>
      <c r="KM116" s="85">
        <f t="shared" si="453"/>
        <v>56790</v>
      </c>
      <c r="KN116" s="85">
        <f t="shared" si="453"/>
        <v>107205</v>
      </c>
      <c r="KO116" s="85">
        <f t="shared" si="453"/>
        <v>6924</v>
      </c>
      <c r="KP116" s="85">
        <f t="shared" si="453"/>
        <v>119409</v>
      </c>
      <c r="KQ116" s="85">
        <f t="shared" si="453"/>
        <v>0</v>
      </c>
      <c r="KR116" s="85">
        <f t="shared" si="453"/>
        <v>41516</v>
      </c>
      <c r="KS116" s="85">
        <f t="shared" si="453"/>
        <v>0</v>
      </c>
      <c r="KT116" s="85">
        <f t="shared" si="453"/>
        <v>124039</v>
      </c>
      <c r="KU116" s="85">
        <f t="shared" si="453"/>
        <v>59014</v>
      </c>
      <c r="KV116" s="85">
        <f t="shared" si="453"/>
        <v>8979</v>
      </c>
      <c r="KW116" s="85">
        <f t="shared" si="453"/>
        <v>0</v>
      </c>
      <c r="KX116" s="85">
        <f t="shared" si="453"/>
        <v>372001</v>
      </c>
      <c r="KY116" s="85">
        <f t="shared" si="453"/>
        <v>68339</v>
      </c>
      <c r="KZ116" s="85">
        <f t="shared" si="453"/>
        <v>156132</v>
      </c>
      <c r="LA116" s="85">
        <f t="shared" si="453"/>
        <v>61852</v>
      </c>
      <c r="LB116" s="85">
        <f t="shared" si="453"/>
        <v>99750</v>
      </c>
      <c r="LC116" s="85">
        <f t="shared" si="453"/>
        <v>44094</v>
      </c>
      <c r="LD116" s="85">
        <f t="shared" si="453"/>
        <v>0</v>
      </c>
      <c r="LE116" s="85">
        <f t="shared" si="453"/>
        <v>18311</v>
      </c>
      <c r="LF116" s="85">
        <f t="shared" si="453"/>
        <v>0</v>
      </c>
      <c r="LG116" s="85">
        <f t="shared" si="453"/>
        <v>2316</v>
      </c>
      <c r="LH116" s="85">
        <f t="shared" si="453"/>
        <v>0</v>
      </c>
      <c r="LI116" s="85">
        <f t="shared" si="453"/>
        <v>0</v>
      </c>
      <c r="LJ116" s="85">
        <f t="shared" si="453"/>
        <v>236035</v>
      </c>
      <c r="LK116" s="85">
        <f t="shared" si="454"/>
        <v>9745</v>
      </c>
      <c r="LL116" s="85">
        <f t="shared" si="454"/>
        <v>42179</v>
      </c>
      <c r="LM116" s="85">
        <f t="shared" si="454"/>
        <v>147254</v>
      </c>
      <c r="LN116" s="85">
        <f t="shared" si="454"/>
        <v>0</v>
      </c>
      <c r="LO116" s="85">
        <f t="shared" si="454"/>
        <v>66776</v>
      </c>
    </row>
    <row r="117" spans="1:327" x14ac:dyDescent="0.2">
      <c r="A117" s="85" t="s">
        <v>29</v>
      </c>
      <c r="B117" s="85">
        <f t="shared" si="455"/>
        <v>2237156</v>
      </c>
      <c r="C117" s="85">
        <f t="shared" ref="C117:BN120" si="456">C68</f>
        <v>1679474</v>
      </c>
      <c r="D117" s="85">
        <f t="shared" si="456"/>
        <v>1424965</v>
      </c>
      <c r="E117" s="85">
        <f t="shared" si="456"/>
        <v>173222</v>
      </c>
      <c r="F117" s="85">
        <f t="shared" si="456"/>
        <v>655535</v>
      </c>
      <c r="G117" s="85">
        <f t="shared" si="456"/>
        <v>653419</v>
      </c>
      <c r="H117" s="85">
        <f t="shared" si="456"/>
        <v>453762</v>
      </c>
      <c r="I117" s="85">
        <f t="shared" si="456"/>
        <v>46159</v>
      </c>
      <c r="J117" s="85">
        <f t="shared" si="456"/>
        <v>795854</v>
      </c>
      <c r="K117" s="85">
        <f t="shared" si="456"/>
        <v>72486</v>
      </c>
      <c r="L117" s="85">
        <f t="shared" si="456"/>
        <v>152638</v>
      </c>
      <c r="M117" s="85">
        <f t="shared" si="456"/>
        <v>472199</v>
      </c>
      <c r="N117" s="85">
        <f t="shared" si="456"/>
        <v>334284</v>
      </c>
      <c r="O117" s="85">
        <f t="shared" si="456"/>
        <v>0</v>
      </c>
      <c r="P117" s="85">
        <f t="shared" si="456"/>
        <v>313117</v>
      </c>
      <c r="Q117" s="85">
        <f t="shared" si="456"/>
        <v>22158</v>
      </c>
      <c r="R117" s="85">
        <f t="shared" si="456"/>
        <v>177913</v>
      </c>
      <c r="S117" s="85">
        <f t="shared" si="456"/>
        <v>145473</v>
      </c>
      <c r="T117" s="85">
        <f t="shared" si="456"/>
        <v>76518</v>
      </c>
      <c r="U117" s="85">
        <f t="shared" si="456"/>
        <v>0</v>
      </c>
      <c r="V117" s="85">
        <f t="shared" si="456"/>
        <v>332973</v>
      </c>
      <c r="W117" s="85">
        <f t="shared" si="456"/>
        <v>44386</v>
      </c>
      <c r="X117" s="85">
        <f t="shared" si="456"/>
        <v>0</v>
      </c>
      <c r="Y117" s="85">
        <f t="shared" si="456"/>
        <v>0</v>
      </c>
      <c r="Z117" s="85">
        <f t="shared" si="456"/>
        <v>0</v>
      </c>
      <c r="AA117" s="85">
        <f t="shared" si="456"/>
        <v>0</v>
      </c>
      <c r="AB117" s="85">
        <f t="shared" si="456"/>
        <v>0</v>
      </c>
      <c r="AC117" s="85">
        <f t="shared" si="456"/>
        <v>0</v>
      </c>
      <c r="AD117" s="85">
        <f t="shared" si="456"/>
        <v>0</v>
      </c>
      <c r="AE117" s="85">
        <f t="shared" si="456"/>
        <v>0</v>
      </c>
      <c r="AF117" s="85">
        <f t="shared" si="456"/>
        <v>0</v>
      </c>
      <c r="AG117" s="85">
        <f t="shared" si="456"/>
        <v>0</v>
      </c>
      <c r="AH117" s="85">
        <f t="shared" si="456"/>
        <v>0</v>
      </c>
      <c r="AI117" s="85">
        <f t="shared" si="456"/>
        <v>0</v>
      </c>
      <c r="AJ117" s="85">
        <f t="shared" si="456"/>
        <v>34513</v>
      </c>
      <c r="AK117" s="85">
        <f t="shared" si="456"/>
        <v>0</v>
      </c>
      <c r="AL117" s="85">
        <f t="shared" si="456"/>
        <v>7423</v>
      </c>
      <c r="AM117" s="85">
        <f t="shared" si="456"/>
        <v>0</v>
      </c>
      <c r="AN117" s="85">
        <f t="shared" si="456"/>
        <v>0</v>
      </c>
      <c r="AO117" s="85">
        <f t="shared" si="456"/>
        <v>0</v>
      </c>
      <c r="AP117" s="85">
        <f t="shared" si="456"/>
        <v>0</v>
      </c>
      <c r="AQ117" s="85">
        <f t="shared" si="456"/>
        <v>0</v>
      </c>
      <c r="AR117" s="85">
        <f t="shared" si="456"/>
        <v>0</v>
      </c>
      <c r="AS117" s="85">
        <f t="shared" si="456"/>
        <v>0</v>
      </c>
      <c r="AT117" s="85">
        <f t="shared" si="456"/>
        <v>0</v>
      </c>
      <c r="AU117" s="85">
        <f t="shared" si="456"/>
        <v>0</v>
      </c>
      <c r="AV117" s="85">
        <f t="shared" si="456"/>
        <v>0</v>
      </c>
      <c r="AW117" s="85">
        <f t="shared" si="456"/>
        <v>9655</v>
      </c>
      <c r="AX117" s="85">
        <f t="shared" si="456"/>
        <v>0</v>
      </c>
      <c r="AY117" s="85">
        <f t="shared" si="456"/>
        <v>0</v>
      </c>
      <c r="AZ117" s="85">
        <f t="shared" si="456"/>
        <v>0</v>
      </c>
      <c r="BA117" s="85">
        <f t="shared" si="456"/>
        <v>0</v>
      </c>
      <c r="BB117" s="85">
        <f t="shared" si="456"/>
        <v>0</v>
      </c>
      <c r="BC117" s="85">
        <f t="shared" si="456"/>
        <v>0</v>
      </c>
      <c r="BD117" s="85">
        <f t="shared" si="456"/>
        <v>0</v>
      </c>
      <c r="BE117" s="85">
        <f t="shared" si="456"/>
        <v>0</v>
      </c>
      <c r="BF117" s="85">
        <f t="shared" si="456"/>
        <v>0</v>
      </c>
      <c r="BG117" s="85">
        <f t="shared" si="456"/>
        <v>5834</v>
      </c>
      <c r="BH117" s="85">
        <f t="shared" si="456"/>
        <v>0</v>
      </c>
      <c r="BI117" s="85">
        <f t="shared" si="456"/>
        <v>0</v>
      </c>
      <c r="BJ117" s="85">
        <f t="shared" si="456"/>
        <v>0</v>
      </c>
      <c r="BK117" s="85">
        <f t="shared" si="456"/>
        <v>0</v>
      </c>
      <c r="BL117" s="85">
        <f t="shared" si="456"/>
        <v>0</v>
      </c>
      <c r="BM117" s="85">
        <f t="shared" si="456"/>
        <v>0</v>
      </c>
      <c r="BN117" s="85">
        <f t="shared" si="456"/>
        <v>0</v>
      </c>
      <c r="BO117" s="85">
        <f t="shared" si="450"/>
        <v>0</v>
      </c>
      <c r="BP117" s="85">
        <f t="shared" si="450"/>
        <v>0</v>
      </c>
      <c r="BQ117" s="85">
        <f t="shared" si="450"/>
        <v>0</v>
      </c>
      <c r="BR117" s="85">
        <f t="shared" si="450"/>
        <v>0</v>
      </c>
      <c r="BS117" s="85">
        <f t="shared" si="450"/>
        <v>0</v>
      </c>
      <c r="BT117" s="85">
        <f t="shared" si="450"/>
        <v>0</v>
      </c>
      <c r="BU117" s="85">
        <f t="shared" si="450"/>
        <v>0</v>
      </c>
      <c r="BV117" s="85">
        <f t="shared" si="450"/>
        <v>0</v>
      </c>
      <c r="BW117" s="85">
        <f t="shared" si="450"/>
        <v>13539</v>
      </c>
      <c r="BX117" s="85">
        <f t="shared" si="450"/>
        <v>0</v>
      </c>
      <c r="BY117" s="85">
        <f t="shared" si="450"/>
        <v>0</v>
      </c>
      <c r="BZ117" s="85">
        <f t="shared" si="450"/>
        <v>0</v>
      </c>
      <c r="CA117" s="85">
        <f t="shared" si="450"/>
        <v>0</v>
      </c>
      <c r="CB117" s="85">
        <f t="shared" si="450"/>
        <v>0</v>
      </c>
      <c r="CC117" s="85">
        <f t="shared" si="450"/>
        <v>0</v>
      </c>
      <c r="CD117" s="85">
        <f t="shared" si="450"/>
        <v>0</v>
      </c>
      <c r="CE117" s="85">
        <f t="shared" si="450"/>
        <v>0</v>
      </c>
      <c r="CF117" s="85">
        <f t="shared" si="450"/>
        <v>0</v>
      </c>
      <c r="CG117" s="85">
        <f t="shared" si="450"/>
        <v>0</v>
      </c>
      <c r="CH117" s="85">
        <f t="shared" si="450"/>
        <v>0</v>
      </c>
      <c r="CI117" s="85">
        <f t="shared" si="450"/>
        <v>0</v>
      </c>
      <c r="CJ117" s="85">
        <f t="shared" si="450"/>
        <v>21060</v>
      </c>
      <c r="CK117" s="85">
        <f t="shared" si="450"/>
        <v>0</v>
      </c>
      <c r="CL117" s="85">
        <f t="shared" si="450"/>
        <v>10362</v>
      </c>
      <c r="CM117" s="85">
        <f t="shared" si="450"/>
        <v>0</v>
      </c>
      <c r="CN117" s="85">
        <f t="shared" si="450"/>
        <v>0</v>
      </c>
      <c r="CO117" s="85">
        <f t="shared" si="450"/>
        <v>0</v>
      </c>
      <c r="CP117" s="85">
        <f t="shared" si="450"/>
        <v>0</v>
      </c>
      <c r="CQ117" s="85">
        <f t="shared" si="450"/>
        <v>0</v>
      </c>
      <c r="CR117" s="85">
        <f t="shared" si="450"/>
        <v>0</v>
      </c>
      <c r="CS117" s="85">
        <f t="shared" si="450"/>
        <v>0</v>
      </c>
      <c r="CT117" s="85">
        <f t="shared" si="450"/>
        <v>0</v>
      </c>
      <c r="CU117" s="85">
        <f t="shared" si="450"/>
        <v>0</v>
      </c>
      <c r="CV117" s="85">
        <f t="shared" si="450"/>
        <v>0</v>
      </c>
      <c r="CW117" s="85">
        <f t="shared" si="450"/>
        <v>0</v>
      </c>
      <c r="CX117" s="85">
        <f t="shared" si="450"/>
        <v>0</v>
      </c>
      <c r="CY117" s="85">
        <f t="shared" si="450"/>
        <v>0</v>
      </c>
      <c r="CZ117" s="85">
        <f t="shared" si="450"/>
        <v>0</v>
      </c>
      <c r="DA117" s="85">
        <f t="shared" si="450"/>
        <v>0</v>
      </c>
      <c r="DB117" s="85">
        <f t="shared" si="450"/>
        <v>0</v>
      </c>
      <c r="DC117" s="85">
        <f t="shared" si="450"/>
        <v>0</v>
      </c>
      <c r="DD117" s="85">
        <f t="shared" si="450"/>
        <v>0</v>
      </c>
      <c r="DE117" s="85">
        <f t="shared" si="450"/>
        <v>0</v>
      </c>
      <c r="DF117" s="85">
        <f t="shared" si="450"/>
        <v>0</v>
      </c>
      <c r="DG117" s="85">
        <f t="shared" si="450"/>
        <v>0</v>
      </c>
      <c r="DH117" s="85">
        <f t="shared" si="450"/>
        <v>0</v>
      </c>
      <c r="DI117" s="85">
        <f t="shared" si="450"/>
        <v>0</v>
      </c>
      <c r="DJ117" s="85">
        <f t="shared" si="450"/>
        <v>0</v>
      </c>
      <c r="DK117" s="85">
        <f t="shared" si="450"/>
        <v>0</v>
      </c>
      <c r="DL117" s="85">
        <f t="shared" si="450"/>
        <v>11508</v>
      </c>
      <c r="DM117" s="85">
        <f t="shared" si="450"/>
        <v>0</v>
      </c>
      <c r="DN117" s="85">
        <f t="shared" si="450"/>
        <v>0</v>
      </c>
      <c r="DO117" s="85">
        <f t="shared" si="450"/>
        <v>0</v>
      </c>
      <c r="DP117" s="85">
        <f t="shared" si="450"/>
        <v>0</v>
      </c>
      <c r="DQ117" s="85">
        <f t="shared" si="450"/>
        <v>0</v>
      </c>
      <c r="DR117" s="85">
        <f t="shared" si="450"/>
        <v>0</v>
      </c>
      <c r="DS117" s="85">
        <f t="shared" si="450"/>
        <v>0</v>
      </c>
      <c r="DT117" s="85">
        <f t="shared" si="450"/>
        <v>0</v>
      </c>
      <c r="DU117" s="85">
        <f t="shared" si="450"/>
        <v>0</v>
      </c>
      <c r="DV117" s="85">
        <f t="shared" si="450"/>
        <v>0</v>
      </c>
      <c r="DW117" s="85">
        <f t="shared" si="450"/>
        <v>16329</v>
      </c>
      <c r="DX117" s="85">
        <f t="shared" si="450"/>
        <v>0</v>
      </c>
      <c r="DY117" s="85">
        <f t="shared" si="450"/>
        <v>0</v>
      </c>
      <c r="DZ117" s="85">
        <f t="shared" si="450"/>
        <v>7789</v>
      </c>
      <c r="EA117" s="85">
        <f t="shared" si="451"/>
        <v>0</v>
      </c>
      <c r="EB117" s="85">
        <f t="shared" si="451"/>
        <v>24482</v>
      </c>
      <c r="EC117" s="85">
        <f t="shared" si="451"/>
        <v>10633</v>
      </c>
      <c r="ED117" s="85">
        <f t="shared" si="451"/>
        <v>0</v>
      </c>
      <c r="EE117" s="85">
        <f t="shared" si="451"/>
        <v>11164</v>
      </c>
      <c r="EF117" s="85">
        <f t="shared" si="451"/>
        <v>0</v>
      </c>
      <c r="EG117" s="85">
        <f t="shared" si="451"/>
        <v>0</v>
      </c>
      <c r="EH117" s="85">
        <f t="shared" si="451"/>
        <v>0</v>
      </c>
      <c r="EI117" s="85">
        <f t="shared" si="451"/>
        <v>0</v>
      </c>
      <c r="EJ117" s="85">
        <f t="shared" si="451"/>
        <v>0</v>
      </c>
      <c r="EK117" s="85">
        <f t="shared" si="451"/>
        <v>0</v>
      </c>
      <c r="EL117" s="85">
        <f t="shared" si="451"/>
        <v>0</v>
      </c>
      <c r="EM117" s="85">
        <f t="shared" si="451"/>
        <v>0</v>
      </c>
      <c r="EN117" s="85">
        <f t="shared" si="451"/>
        <v>0</v>
      </c>
      <c r="EO117" s="85">
        <f t="shared" si="451"/>
        <v>0</v>
      </c>
      <c r="EP117" s="85">
        <f t="shared" si="451"/>
        <v>0</v>
      </c>
      <c r="EQ117" s="85">
        <f t="shared" si="451"/>
        <v>0</v>
      </c>
      <c r="ER117" s="85">
        <f t="shared" si="451"/>
        <v>0</v>
      </c>
      <c r="ES117" s="85">
        <f t="shared" si="451"/>
        <v>0</v>
      </c>
      <c r="ET117" s="85">
        <f t="shared" si="451"/>
        <v>0</v>
      </c>
      <c r="EU117" s="85">
        <f t="shared" si="451"/>
        <v>0</v>
      </c>
      <c r="EV117" s="85">
        <f t="shared" si="451"/>
        <v>0</v>
      </c>
      <c r="EW117" s="85">
        <f t="shared" si="451"/>
        <v>6407</v>
      </c>
      <c r="EX117" s="85">
        <f t="shared" si="451"/>
        <v>0</v>
      </c>
      <c r="EY117" s="85">
        <f t="shared" si="451"/>
        <v>0</v>
      </c>
      <c r="EZ117" s="85">
        <f t="shared" si="451"/>
        <v>0</v>
      </c>
      <c r="FA117" s="85">
        <f t="shared" si="451"/>
        <v>0</v>
      </c>
      <c r="FB117" s="85">
        <f t="shared" si="451"/>
        <v>0</v>
      </c>
      <c r="FC117" s="85">
        <f t="shared" si="451"/>
        <v>0</v>
      </c>
      <c r="FD117" s="85">
        <f t="shared" si="451"/>
        <v>0</v>
      </c>
      <c r="FE117" s="85">
        <f t="shared" si="451"/>
        <v>0</v>
      </c>
      <c r="FF117" s="85">
        <f t="shared" si="451"/>
        <v>0</v>
      </c>
      <c r="FG117" s="85">
        <f t="shared" si="451"/>
        <v>0</v>
      </c>
      <c r="FH117" s="85">
        <f t="shared" si="451"/>
        <v>0</v>
      </c>
      <c r="FI117" s="85">
        <f t="shared" si="451"/>
        <v>0</v>
      </c>
      <c r="FJ117" s="85">
        <f t="shared" si="451"/>
        <v>0</v>
      </c>
      <c r="FK117" s="85">
        <f t="shared" si="451"/>
        <v>0</v>
      </c>
      <c r="FL117" s="85">
        <f t="shared" si="451"/>
        <v>0</v>
      </c>
      <c r="FM117" s="85">
        <f t="shared" si="451"/>
        <v>0</v>
      </c>
      <c r="FN117" s="85">
        <f t="shared" si="451"/>
        <v>0</v>
      </c>
      <c r="FO117" s="85">
        <f t="shared" si="451"/>
        <v>0</v>
      </c>
      <c r="FP117" s="85">
        <f t="shared" si="451"/>
        <v>0</v>
      </c>
      <c r="FQ117" s="85">
        <f t="shared" si="451"/>
        <v>0</v>
      </c>
      <c r="FR117" s="85">
        <f t="shared" si="451"/>
        <v>0</v>
      </c>
      <c r="FS117" s="85">
        <f t="shared" si="451"/>
        <v>0</v>
      </c>
      <c r="FT117" s="85">
        <f t="shared" si="451"/>
        <v>0</v>
      </c>
      <c r="FU117" s="85">
        <f t="shared" si="451"/>
        <v>0</v>
      </c>
      <c r="FV117" s="85">
        <f t="shared" si="451"/>
        <v>0</v>
      </c>
      <c r="FW117" s="85">
        <f t="shared" si="451"/>
        <v>8121</v>
      </c>
      <c r="FX117" s="85">
        <f t="shared" si="451"/>
        <v>0</v>
      </c>
      <c r="FY117" s="85">
        <f t="shared" si="451"/>
        <v>0</v>
      </c>
      <c r="FZ117" s="85">
        <f t="shared" si="451"/>
        <v>0</v>
      </c>
      <c r="GA117" s="85">
        <f t="shared" si="451"/>
        <v>0</v>
      </c>
      <c r="GB117" s="85">
        <f t="shared" si="451"/>
        <v>0</v>
      </c>
      <c r="GC117" s="85">
        <f t="shared" si="451"/>
        <v>0</v>
      </c>
      <c r="GD117" s="85">
        <f t="shared" si="451"/>
        <v>0</v>
      </c>
      <c r="GE117" s="85">
        <f t="shared" si="451"/>
        <v>0</v>
      </c>
      <c r="GF117" s="85">
        <f t="shared" si="451"/>
        <v>0</v>
      </c>
      <c r="GG117" s="85">
        <f t="shared" si="451"/>
        <v>0</v>
      </c>
      <c r="GH117" s="85">
        <f t="shared" si="451"/>
        <v>0</v>
      </c>
      <c r="GI117" s="85">
        <f t="shared" si="451"/>
        <v>0</v>
      </c>
      <c r="GJ117" s="85">
        <f t="shared" si="451"/>
        <v>3550</v>
      </c>
      <c r="GK117" s="85">
        <f t="shared" si="451"/>
        <v>0</v>
      </c>
      <c r="GL117" s="85">
        <f t="shared" si="451"/>
        <v>0</v>
      </c>
      <c r="GM117" s="85">
        <f t="shared" si="452"/>
        <v>0</v>
      </c>
      <c r="GN117" s="85">
        <f t="shared" si="452"/>
        <v>0</v>
      </c>
      <c r="GO117" s="85">
        <f t="shared" si="452"/>
        <v>0</v>
      </c>
      <c r="GP117" s="85">
        <f t="shared" si="452"/>
        <v>0</v>
      </c>
      <c r="GQ117" s="85">
        <f t="shared" si="452"/>
        <v>0</v>
      </c>
      <c r="GR117" s="85">
        <f t="shared" si="452"/>
        <v>0</v>
      </c>
      <c r="GS117" s="85">
        <f t="shared" si="452"/>
        <v>0</v>
      </c>
      <c r="GT117" s="85">
        <f t="shared" si="452"/>
        <v>0</v>
      </c>
      <c r="GU117" s="85">
        <f t="shared" si="452"/>
        <v>0</v>
      </c>
      <c r="GV117" s="85">
        <f t="shared" si="452"/>
        <v>0</v>
      </c>
      <c r="GW117" s="85">
        <f t="shared" si="452"/>
        <v>0</v>
      </c>
      <c r="GX117" s="85">
        <f t="shared" si="452"/>
        <v>0</v>
      </c>
      <c r="GY117" s="85">
        <f t="shared" si="452"/>
        <v>0</v>
      </c>
      <c r="GZ117" s="85">
        <f t="shared" si="452"/>
        <v>0</v>
      </c>
      <c r="HA117" s="85">
        <f t="shared" si="452"/>
        <v>0</v>
      </c>
      <c r="HB117" s="85">
        <f t="shared" si="452"/>
        <v>0</v>
      </c>
      <c r="HC117" s="85">
        <f t="shared" si="452"/>
        <v>0</v>
      </c>
      <c r="HD117" s="85">
        <f t="shared" si="452"/>
        <v>0</v>
      </c>
      <c r="HE117" s="85">
        <f t="shared" si="452"/>
        <v>0</v>
      </c>
      <c r="HF117" s="85">
        <f t="shared" si="452"/>
        <v>0</v>
      </c>
      <c r="HG117" s="85">
        <f t="shared" si="452"/>
        <v>0</v>
      </c>
      <c r="HH117" s="85">
        <f t="shared" si="452"/>
        <v>0</v>
      </c>
      <c r="HI117" s="85">
        <f t="shared" si="452"/>
        <v>0</v>
      </c>
      <c r="HJ117" s="85">
        <f t="shared" si="452"/>
        <v>54803</v>
      </c>
      <c r="HK117" s="85">
        <f t="shared" si="452"/>
        <v>0</v>
      </c>
      <c r="HL117" s="85">
        <f t="shared" si="452"/>
        <v>8440</v>
      </c>
      <c r="HM117" s="85">
        <f t="shared" si="452"/>
        <v>11813</v>
      </c>
      <c r="HN117" s="85">
        <f t="shared" si="452"/>
        <v>8744</v>
      </c>
      <c r="HO117" s="85">
        <f t="shared" si="452"/>
        <v>0</v>
      </c>
      <c r="HP117" s="85">
        <f t="shared" si="452"/>
        <v>0</v>
      </c>
      <c r="HQ117" s="85">
        <f t="shared" si="452"/>
        <v>0</v>
      </c>
      <c r="HR117" s="85">
        <f t="shared" si="452"/>
        <v>0</v>
      </c>
      <c r="HS117" s="85">
        <f t="shared" si="452"/>
        <v>0</v>
      </c>
      <c r="HT117" s="85">
        <f t="shared" si="452"/>
        <v>0</v>
      </c>
      <c r="HU117" s="85">
        <f t="shared" si="452"/>
        <v>0</v>
      </c>
      <c r="HV117" s="85">
        <f t="shared" si="452"/>
        <v>0</v>
      </c>
      <c r="HW117" s="85">
        <f t="shared" si="452"/>
        <v>15097</v>
      </c>
      <c r="HX117" s="85">
        <f t="shared" si="452"/>
        <v>0</v>
      </c>
      <c r="HY117" s="85">
        <f t="shared" si="452"/>
        <v>0</v>
      </c>
      <c r="HZ117" s="85">
        <f t="shared" si="452"/>
        <v>0</v>
      </c>
      <c r="IA117" s="85">
        <f t="shared" si="452"/>
        <v>0</v>
      </c>
      <c r="IB117" s="85">
        <f t="shared" si="452"/>
        <v>0</v>
      </c>
      <c r="IC117" s="85">
        <f t="shared" si="452"/>
        <v>0</v>
      </c>
      <c r="ID117" s="85">
        <f t="shared" si="452"/>
        <v>0</v>
      </c>
      <c r="IE117" s="85">
        <f t="shared" si="452"/>
        <v>0</v>
      </c>
      <c r="IF117" s="85">
        <f t="shared" si="452"/>
        <v>0</v>
      </c>
      <c r="IG117" s="85">
        <f t="shared" si="452"/>
        <v>0</v>
      </c>
      <c r="IH117" s="85">
        <f t="shared" si="452"/>
        <v>0</v>
      </c>
      <c r="II117" s="85">
        <f t="shared" si="452"/>
        <v>0</v>
      </c>
      <c r="IJ117" s="85">
        <f t="shared" si="452"/>
        <v>0</v>
      </c>
      <c r="IK117" s="85">
        <f t="shared" si="452"/>
        <v>0</v>
      </c>
      <c r="IL117" s="85">
        <f t="shared" si="452"/>
        <v>0</v>
      </c>
      <c r="IM117" s="85">
        <f t="shared" si="452"/>
        <v>0</v>
      </c>
      <c r="IN117" s="85">
        <f t="shared" si="452"/>
        <v>0</v>
      </c>
      <c r="IO117" s="85">
        <f t="shared" si="452"/>
        <v>0</v>
      </c>
      <c r="IP117" s="85">
        <f t="shared" si="452"/>
        <v>0</v>
      </c>
      <c r="IQ117" s="85">
        <f t="shared" si="452"/>
        <v>0</v>
      </c>
      <c r="IR117" s="85">
        <f t="shared" si="452"/>
        <v>0</v>
      </c>
      <c r="IS117" s="85">
        <f t="shared" si="452"/>
        <v>0</v>
      </c>
      <c r="IT117" s="85">
        <f t="shared" si="452"/>
        <v>0</v>
      </c>
      <c r="IU117" s="85">
        <f t="shared" si="452"/>
        <v>0</v>
      </c>
      <c r="IV117" s="85">
        <f t="shared" si="452"/>
        <v>0</v>
      </c>
      <c r="IW117" s="85">
        <f t="shared" si="452"/>
        <v>5548</v>
      </c>
      <c r="IX117" s="85">
        <f t="shared" si="452"/>
        <v>0</v>
      </c>
      <c r="IY117" s="85">
        <f t="shared" si="453"/>
        <v>0</v>
      </c>
      <c r="IZ117" s="85">
        <f t="shared" si="453"/>
        <v>6352</v>
      </c>
      <c r="JA117" s="85">
        <f t="shared" si="453"/>
        <v>0</v>
      </c>
      <c r="JB117" s="85">
        <f t="shared" si="453"/>
        <v>0</v>
      </c>
      <c r="JC117" s="85">
        <f t="shared" si="453"/>
        <v>0</v>
      </c>
      <c r="JD117" s="85">
        <f t="shared" si="453"/>
        <v>0</v>
      </c>
      <c r="JE117" s="85">
        <f t="shared" si="453"/>
        <v>0</v>
      </c>
      <c r="JF117" s="85">
        <f t="shared" si="453"/>
        <v>0</v>
      </c>
      <c r="JG117" s="85">
        <f t="shared" si="453"/>
        <v>0</v>
      </c>
      <c r="JH117" s="85">
        <f t="shared" si="453"/>
        <v>0</v>
      </c>
      <c r="JI117" s="85">
        <f t="shared" si="453"/>
        <v>0</v>
      </c>
      <c r="JJ117" s="85">
        <f t="shared" si="453"/>
        <v>12399</v>
      </c>
      <c r="JK117" s="85">
        <f t="shared" si="453"/>
        <v>9153</v>
      </c>
      <c r="JL117" s="85">
        <f t="shared" si="453"/>
        <v>0</v>
      </c>
      <c r="JM117" s="85">
        <f t="shared" si="453"/>
        <v>0</v>
      </c>
      <c r="JN117" s="85">
        <f t="shared" si="453"/>
        <v>0</v>
      </c>
      <c r="JO117" s="85">
        <f t="shared" si="453"/>
        <v>0</v>
      </c>
      <c r="JP117" s="85">
        <f t="shared" si="453"/>
        <v>0</v>
      </c>
      <c r="JQ117" s="85">
        <f t="shared" si="453"/>
        <v>0</v>
      </c>
      <c r="JR117" s="85">
        <f t="shared" si="453"/>
        <v>0</v>
      </c>
      <c r="JS117" s="85">
        <f t="shared" si="453"/>
        <v>0</v>
      </c>
      <c r="JT117" s="85">
        <f t="shared" si="453"/>
        <v>0</v>
      </c>
      <c r="JU117" s="85">
        <f t="shared" si="453"/>
        <v>0</v>
      </c>
      <c r="JV117" s="85">
        <f t="shared" si="453"/>
        <v>0</v>
      </c>
      <c r="JW117" s="85">
        <f t="shared" si="453"/>
        <v>58690</v>
      </c>
      <c r="JX117" s="85">
        <f t="shared" si="453"/>
        <v>9180</v>
      </c>
      <c r="JY117" s="85">
        <f t="shared" si="453"/>
        <v>9207</v>
      </c>
      <c r="JZ117" s="85">
        <f t="shared" si="453"/>
        <v>0</v>
      </c>
      <c r="KA117" s="85">
        <f t="shared" si="453"/>
        <v>0</v>
      </c>
      <c r="KB117" s="85">
        <f t="shared" si="453"/>
        <v>16209</v>
      </c>
      <c r="KC117" s="85">
        <f t="shared" si="453"/>
        <v>0</v>
      </c>
      <c r="KD117" s="85">
        <f t="shared" si="453"/>
        <v>0</v>
      </c>
      <c r="KE117" s="85">
        <f t="shared" si="453"/>
        <v>7509</v>
      </c>
      <c r="KF117" s="85">
        <f t="shared" si="453"/>
        <v>0</v>
      </c>
      <c r="KG117" s="85">
        <f t="shared" si="453"/>
        <v>0</v>
      </c>
      <c r="KH117" s="85">
        <f t="shared" si="453"/>
        <v>0</v>
      </c>
      <c r="KI117" s="85">
        <f t="shared" si="453"/>
        <v>9701</v>
      </c>
      <c r="KJ117" s="85">
        <f t="shared" si="453"/>
        <v>856619</v>
      </c>
      <c r="KK117" s="85">
        <f t="shared" si="453"/>
        <v>99573</v>
      </c>
      <c r="KL117" s="85">
        <f t="shared" si="453"/>
        <v>260271</v>
      </c>
      <c r="KM117" s="85">
        <f t="shared" si="453"/>
        <v>128595</v>
      </c>
      <c r="KN117" s="85">
        <f t="shared" si="453"/>
        <v>104280</v>
      </c>
      <c r="KO117" s="85">
        <f t="shared" si="453"/>
        <v>73901</v>
      </c>
      <c r="KP117" s="85">
        <f t="shared" si="453"/>
        <v>239642</v>
      </c>
      <c r="KQ117" s="85">
        <f t="shared" si="453"/>
        <v>0</v>
      </c>
      <c r="KR117" s="85">
        <f t="shared" si="453"/>
        <v>19472</v>
      </c>
      <c r="KS117" s="85">
        <f t="shared" si="453"/>
        <v>11064</v>
      </c>
      <c r="KT117" s="85">
        <f t="shared" si="453"/>
        <v>236432</v>
      </c>
      <c r="KU117" s="85">
        <f t="shared" si="453"/>
        <v>48890</v>
      </c>
      <c r="KV117" s="85">
        <f t="shared" si="453"/>
        <v>14690</v>
      </c>
      <c r="KW117" s="85">
        <f t="shared" si="453"/>
        <v>6673</v>
      </c>
      <c r="KX117" s="85">
        <f t="shared" si="453"/>
        <v>439739</v>
      </c>
      <c r="KY117" s="85">
        <f t="shared" si="453"/>
        <v>56155</v>
      </c>
      <c r="KZ117" s="85">
        <f t="shared" si="453"/>
        <v>131694</v>
      </c>
      <c r="LA117" s="85">
        <f t="shared" si="453"/>
        <v>59343</v>
      </c>
      <c r="LB117" s="85">
        <f t="shared" si="453"/>
        <v>118243</v>
      </c>
      <c r="LC117" s="85">
        <f t="shared" si="453"/>
        <v>99263</v>
      </c>
      <c r="LD117" s="85">
        <f t="shared" si="453"/>
        <v>0</v>
      </c>
      <c r="LE117" s="85">
        <f t="shared" si="453"/>
        <v>36229</v>
      </c>
      <c r="LF117" s="85">
        <f t="shared" si="453"/>
        <v>0</v>
      </c>
      <c r="LG117" s="85">
        <f t="shared" si="453"/>
        <v>20195</v>
      </c>
      <c r="LH117" s="85">
        <f t="shared" si="453"/>
        <v>16839</v>
      </c>
      <c r="LI117" s="85">
        <f t="shared" si="453"/>
        <v>0</v>
      </c>
      <c r="LJ117" s="85">
        <f t="shared" si="453"/>
        <v>192729</v>
      </c>
      <c r="LK117" s="85">
        <f t="shared" si="454"/>
        <v>0</v>
      </c>
      <c r="LL117" s="85">
        <f t="shared" si="454"/>
        <v>17289</v>
      </c>
      <c r="LM117" s="85">
        <f t="shared" si="454"/>
        <v>172079</v>
      </c>
      <c r="LN117" s="85">
        <f t="shared" si="454"/>
        <v>0</v>
      </c>
      <c r="LO117" s="85">
        <f t="shared" si="454"/>
        <v>42962</v>
      </c>
    </row>
    <row r="118" spans="1:327" x14ac:dyDescent="0.2">
      <c r="A118" s="85" t="s">
        <v>30</v>
      </c>
      <c r="B118" s="85">
        <f t="shared" si="455"/>
        <v>3057408</v>
      </c>
      <c r="C118" s="85">
        <f t="shared" si="456"/>
        <v>2080359</v>
      </c>
      <c r="D118" s="85">
        <f t="shared" si="456"/>
        <v>1635744</v>
      </c>
      <c r="E118" s="85">
        <f t="shared" si="456"/>
        <v>267797</v>
      </c>
      <c r="F118" s="85">
        <f t="shared" si="456"/>
        <v>826079</v>
      </c>
      <c r="G118" s="85">
        <f t="shared" si="456"/>
        <v>865694</v>
      </c>
      <c r="H118" s="85">
        <f t="shared" si="456"/>
        <v>510237</v>
      </c>
      <c r="I118" s="85">
        <f t="shared" si="456"/>
        <v>83244</v>
      </c>
      <c r="J118" s="85">
        <f t="shared" si="456"/>
        <v>1088081</v>
      </c>
      <c r="K118" s="85">
        <f t="shared" si="456"/>
        <v>41394</v>
      </c>
      <c r="L118" s="85">
        <f t="shared" si="456"/>
        <v>356286</v>
      </c>
      <c r="M118" s="85">
        <f t="shared" si="456"/>
        <v>629550</v>
      </c>
      <c r="N118" s="85">
        <f t="shared" si="456"/>
        <v>468287</v>
      </c>
      <c r="O118" s="85">
        <f t="shared" si="456"/>
        <v>70124</v>
      </c>
      <c r="P118" s="85">
        <f t="shared" si="456"/>
        <v>587357</v>
      </c>
      <c r="Q118" s="85">
        <f t="shared" si="456"/>
        <v>64660</v>
      </c>
      <c r="R118" s="85">
        <f t="shared" si="456"/>
        <v>322261</v>
      </c>
      <c r="S118" s="85">
        <f t="shared" si="456"/>
        <v>260138</v>
      </c>
      <c r="T118" s="85">
        <f t="shared" si="456"/>
        <v>160061</v>
      </c>
      <c r="U118" s="85">
        <f t="shared" si="456"/>
        <v>30929</v>
      </c>
      <c r="V118" s="85">
        <f t="shared" si="456"/>
        <v>596036</v>
      </c>
      <c r="W118" s="85">
        <f t="shared" si="456"/>
        <v>63753</v>
      </c>
      <c r="X118" s="85">
        <f t="shared" si="456"/>
        <v>5616</v>
      </c>
      <c r="Y118" s="85">
        <f t="shared" si="456"/>
        <v>31575</v>
      </c>
      <c r="Z118" s="85">
        <f t="shared" si="456"/>
        <v>1453</v>
      </c>
      <c r="AA118" s="85">
        <f t="shared" si="456"/>
        <v>0</v>
      </c>
      <c r="AB118" s="85">
        <f t="shared" si="456"/>
        <v>5725</v>
      </c>
      <c r="AC118" s="85">
        <f t="shared" si="456"/>
        <v>0</v>
      </c>
      <c r="AD118" s="85">
        <f t="shared" si="456"/>
        <v>0</v>
      </c>
      <c r="AE118" s="85">
        <f t="shared" si="456"/>
        <v>13070</v>
      </c>
      <c r="AF118" s="85">
        <f t="shared" si="456"/>
        <v>0</v>
      </c>
      <c r="AG118" s="85">
        <f t="shared" si="456"/>
        <v>0</v>
      </c>
      <c r="AH118" s="85">
        <f t="shared" si="456"/>
        <v>0</v>
      </c>
      <c r="AI118" s="85">
        <f t="shared" si="456"/>
        <v>0</v>
      </c>
      <c r="AJ118" s="85">
        <f t="shared" si="456"/>
        <v>61895</v>
      </c>
      <c r="AK118" s="85">
        <f t="shared" si="456"/>
        <v>0</v>
      </c>
      <c r="AL118" s="85">
        <f t="shared" si="456"/>
        <v>6205</v>
      </c>
      <c r="AM118" s="85">
        <f t="shared" si="456"/>
        <v>0</v>
      </c>
      <c r="AN118" s="85">
        <f t="shared" si="456"/>
        <v>0</v>
      </c>
      <c r="AO118" s="85">
        <f t="shared" si="456"/>
        <v>3253</v>
      </c>
      <c r="AP118" s="85">
        <f t="shared" si="456"/>
        <v>0</v>
      </c>
      <c r="AQ118" s="85">
        <f t="shared" si="456"/>
        <v>0</v>
      </c>
      <c r="AR118" s="85">
        <f t="shared" si="456"/>
        <v>0</v>
      </c>
      <c r="AS118" s="85">
        <f t="shared" si="456"/>
        <v>0</v>
      </c>
      <c r="AT118" s="85">
        <f t="shared" si="456"/>
        <v>0</v>
      </c>
      <c r="AU118" s="85">
        <f t="shared" si="456"/>
        <v>0</v>
      </c>
      <c r="AV118" s="85">
        <f t="shared" si="456"/>
        <v>0</v>
      </c>
      <c r="AW118" s="85">
        <f t="shared" si="456"/>
        <v>16654</v>
      </c>
      <c r="AX118" s="85">
        <f t="shared" si="456"/>
        <v>0</v>
      </c>
      <c r="AY118" s="85">
        <f t="shared" si="456"/>
        <v>0</v>
      </c>
      <c r="AZ118" s="85">
        <f t="shared" si="456"/>
        <v>0</v>
      </c>
      <c r="BA118" s="85">
        <f t="shared" si="456"/>
        <v>0</v>
      </c>
      <c r="BB118" s="85">
        <f t="shared" si="456"/>
        <v>0</v>
      </c>
      <c r="BC118" s="85">
        <f t="shared" si="456"/>
        <v>0</v>
      </c>
      <c r="BD118" s="85">
        <f t="shared" si="456"/>
        <v>0</v>
      </c>
      <c r="BE118" s="85">
        <f t="shared" si="456"/>
        <v>12604</v>
      </c>
      <c r="BF118" s="85">
        <f t="shared" si="456"/>
        <v>0</v>
      </c>
      <c r="BG118" s="85">
        <f t="shared" si="456"/>
        <v>0</v>
      </c>
      <c r="BH118" s="85">
        <f t="shared" si="456"/>
        <v>0</v>
      </c>
      <c r="BI118" s="85">
        <f t="shared" si="456"/>
        <v>0</v>
      </c>
      <c r="BJ118" s="85">
        <f t="shared" si="456"/>
        <v>0</v>
      </c>
      <c r="BK118" s="85">
        <f t="shared" si="456"/>
        <v>0</v>
      </c>
      <c r="BL118" s="85">
        <f t="shared" si="456"/>
        <v>0</v>
      </c>
      <c r="BM118" s="85">
        <f t="shared" si="456"/>
        <v>0</v>
      </c>
      <c r="BN118" s="85">
        <f t="shared" si="456"/>
        <v>0</v>
      </c>
      <c r="BO118" s="85">
        <f t="shared" si="450"/>
        <v>1145</v>
      </c>
      <c r="BP118" s="85">
        <f t="shared" si="450"/>
        <v>0</v>
      </c>
      <c r="BQ118" s="85">
        <f t="shared" si="450"/>
        <v>0</v>
      </c>
      <c r="BR118" s="85">
        <f t="shared" si="450"/>
        <v>0</v>
      </c>
      <c r="BS118" s="85">
        <f t="shared" si="450"/>
        <v>0</v>
      </c>
      <c r="BT118" s="85">
        <f t="shared" si="450"/>
        <v>0</v>
      </c>
      <c r="BU118" s="85">
        <f t="shared" si="450"/>
        <v>0</v>
      </c>
      <c r="BV118" s="85">
        <f t="shared" si="450"/>
        <v>0</v>
      </c>
      <c r="BW118" s="85">
        <f t="shared" si="450"/>
        <v>2847</v>
      </c>
      <c r="BX118" s="85">
        <f t="shared" si="450"/>
        <v>0</v>
      </c>
      <c r="BY118" s="85">
        <f t="shared" si="450"/>
        <v>0</v>
      </c>
      <c r="BZ118" s="85">
        <f t="shared" si="450"/>
        <v>0</v>
      </c>
      <c r="CA118" s="85">
        <f t="shared" si="450"/>
        <v>0</v>
      </c>
      <c r="CB118" s="85">
        <f t="shared" si="450"/>
        <v>0</v>
      </c>
      <c r="CC118" s="85">
        <f t="shared" si="450"/>
        <v>0</v>
      </c>
      <c r="CD118" s="85">
        <f t="shared" si="450"/>
        <v>0</v>
      </c>
      <c r="CE118" s="85">
        <f t="shared" si="450"/>
        <v>0</v>
      </c>
      <c r="CF118" s="85">
        <f t="shared" si="450"/>
        <v>0</v>
      </c>
      <c r="CG118" s="85">
        <f t="shared" si="450"/>
        <v>0</v>
      </c>
      <c r="CH118" s="85">
        <f t="shared" si="450"/>
        <v>0</v>
      </c>
      <c r="CI118" s="85">
        <f t="shared" si="450"/>
        <v>0</v>
      </c>
      <c r="CJ118" s="85">
        <f t="shared" si="450"/>
        <v>36705</v>
      </c>
      <c r="CK118" s="85">
        <f t="shared" si="450"/>
        <v>0</v>
      </c>
      <c r="CL118" s="85">
        <f t="shared" si="450"/>
        <v>0</v>
      </c>
      <c r="CM118" s="85">
        <f t="shared" si="450"/>
        <v>0</v>
      </c>
      <c r="CN118" s="85">
        <f t="shared" si="450"/>
        <v>0</v>
      </c>
      <c r="CO118" s="85">
        <f t="shared" si="450"/>
        <v>8886</v>
      </c>
      <c r="CP118" s="85">
        <f t="shared" si="450"/>
        <v>0</v>
      </c>
      <c r="CQ118" s="85">
        <f t="shared" si="450"/>
        <v>0</v>
      </c>
      <c r="CR118" s="85">
        <f t="shared" si="450"/>
        <v>0</v>
      </c>
      <c r="CS118" s="85">
        <f t="shared" si="450"/>
        <v>0</v>
      </c>
      <c r="CT118" s="85">
        <f t="shared" si="450"/>
        <v>0</v>
      </c>
      <c r="CU118" s="85">
        <f t="shared" si="450"/>
        <v>0</v>
      </c>
      <c r="CV118" s="85">
        <f t="shared" si="450"/>
        <v>0</v>
      </c>
      <c r="CW118" s="85">
        <f t="shared" si="450"/>
        <v>13543</v>
      </c>
      <c r="CX118" s="85">
        <f t="shared" si="450"/>
        <v>0</v>
      </c>
      <c r="CY118" s="85">
        <f t="shared" si="450"/>
        <v>0</v>
      </c>
      <c r="CZ118" s="85">
        <f t="shared" si="450"/>
        <v>0</v>
      </c>
      <c r="DA118" s="85">
        <f t="shared" si="450"/>
        <v>0</v>
      </c>
      <c r="DB118" s="85">
        <f t="shared" si="450"/>
        <v>0</v>
      </c>
      <c r="DC118" s="85">
        <f t="shared" si="450"/>
        <v>0</v>
      </c>
      <c r="DD118" s="85">
        <f t="shared" si="450"/>
        <v>0</v>
      </c>
      <c r="DE118" s="85">
        <f t="shared" si="450"/>
        <v>0</v>
      </c>
      <c r="DF118" s="85">
        <f t="shared" si="450"/>
        <v>0</v>
      </c>
      <c r="DG118" s="85">
        <f t="shared" si="450"/>
        <v>0</v>
      </c>
      <c r="DH118" s="85">
        <f t="shared" si="450"/>
        <v>0</v>
      </c>
      <c r="DI118" s="85">
        <f t="shared" si="450"/>
        <v>0</v>
      </c>
      <c r="DJ118" s="85">
        <f t="shared" si="450"/>
        <v>19232</v>
      </c>
      <c r="DK118" s="85">
        <f t="shared" si="450"/>
        <v>0</v>
      </c>
      <c r="DL118" s="85">
        <f t="shared" si="450"/>
        <v>15639</v>
      </c>
      <c r="DM118" s="85">
        <f t="shared" si="450"/>
        <v>0</v>
      </c>
      <c r="DN118" s="85">
        <f t="shared" si="450"/>
        <v>0</v>
      </c>
      <c r="DO118" s="85">
        <f t="shared" si="450"/>
        <v>0</v>
      </c>
      <c r="DP118" s="85">
        <f t="shared" si="450"/>
        <v>0</v>
      </c>
      <c r="DQ118" s="85">
        <f t="shared" si="450"/>
        <v>0</v>
      </c>
      <c r="DR118" s="85">
        <f t="shared" si="450"/>
        <v>0</v>
      </c>
      <c r="DS118" s="85">
        <f t="shared" si="450"/>
        <v>0</v>
      </c>
      <c r="DT118" s="85">
        <f t="shared" si="450"/>
        <v>0</v>
      </c>
      <c r="DU118" s="85">
        <f t="shared" si="450"/>
        <v>0</v>
      </c>
      <c r="DV118" s="85">
        <f t="shared" si="450"/>
        <v>0</v>
      </c>
      <c r="DW118" s="85">
        <f t="shared" si="450"/>
        <v>14072</v>
      </c>
      <c r="DX118" s="85">
        <f t="shared" si="450"/>
        <v>7826</v>
      </c>
      <c r="DY118" s="85">
        <f t="shared" si="450"/>
        <v>0</v>
      </c>
      <c r="DZ118" s="85">
        <f t="shared" ref="DZ118:GK122" si="457">DZ69</f>
        <v>6894</v>
      </c>
      <c r="EA118" s="85">
        <f t="shared" si="457"/>
        <v>0</v>
      </c>
      <c r="EB118" s="85">
        <f t="shared" si="457"/>
        <v>0</v>
      </c>
      <c r="EC118" s="85">
        <f t="shared" si="457"/>
        <v>0</v>
      </c>
      <c r="ED118" s="85">
        <f t="shared" si="457"/>
        <v>6198</v>
      </c>
      <c r="EE118" s="85">
        <f t="shared" si="457"/>
        <v>15421</v>
      </c>
      <c r="EF118" s="85">
        <f t="shared" si="457"/>
        <v>0</v>
      </c>
      <c r="EG118" s="85">
        <f t="shared" si="457"/>
        <v>0</v>
      </c>
      <c r="EH118" s="85">
        <f t="shared" si="457"/>
        <v>0</v>
      </c>
      <c r="EI118" s="85">
        <f t="shared" si="457"/>
        <v>0</v>
      </c>
      <c r="EJ118" s="85">
        <f t="shared" si="457"/>
        <v>15188</v>
      </c>
      <c r="EK118" s="85">
        <f t="shared" si="457"/>
        <v>0</v>
      </c>
      <c r="EL118" s="85">
        <f t="shared" si="457"/>
        <v>0</v>
      </c>
      <c r="EM118" s="85">
        <f t="shared" si="457"/>
        <v>0</v>
      </c>
      <c r="EN118" s="85">
        <f t="shared" si="457"/>
        <v>0</v>
      </c>
      <c r="EO118" s="85">
        <f t="shared" si="457"/>
        <v>0</v>
      </c>
      <c r="EP118" s="85">
        <f t="shared" si="457"/>
        <v>0</v>
      </c>
      <c r="EQ118" s="85">
        <f t="shared" si="457"/>
        <v>0</v>
      </c>
      <c r="ER118" s="85">
        <f t="shared" si="457"/>
        <v>0</v>
      </c>
      <c r="ES118" s="85">
        <f t="shared" si="457"/>
        <v>0</v>
      </c>
      <c r="ET118" s="85">
        <f t="shared" si="457"/>
        <v>0</v>
      </c>
      <c r="EU118" s="85">
        <f t="shared" si="457"/>
        <v>0</v>
      </c>
      <c r="EV118" s="85">
        <f t="shared" si="457"/>
        <v>0</v>
      </c>
      <c r="EW118" s="85">
        <f t="shared" si="457"/>
        <v>9762</v>
      </c>
      <c r="EX118" s="85">
        <f t="shared" si="457"/>
        <v>0</v>
      </c>
      <c r="EY118" s="85">
        <f t="shared" si="457"/>
        <v>0</v>
      </c>
      <c r="EZ118" s="85">
        <f t="shared" si="457"/>
        <v>5213</v>
      </c>
      <c r="FA118" s="85">
        <f t="shared" si="457"/>
        <v>0</v>
      </c>
      <c r="FB118" s="85">
        <f t="shared" si="457"/>
        <v>0</v>
      </c>
      <c r="FC118" s="85">
        <f t="shared" si="457"/>
        <v>0</v>
      </c>
      <c r="FD118" s="85">
        <f t="shared" si="457"/>
        <v>0</v>
      </c>
      <c r="FE118" s="85">
        <f t="shared" si="457"/>
        <v>0</v>
      </c>
      <c r="FF118" s="85">
        <f t="shared" si="457"/>
        <v>0</v>
      </c>
      <c r="FG118" s="85">
        <f t="shared" si="457"/>
        <v>0</v>
      </c>
      <c r="FH118" s="85">
        <f t="shared" si="457"/>
        <v>0</v>
      </c>
      <c r="FI118" s="85">
        <f t="shared" si="457"/>
        <v>0</v>
      </c>
      <c r="FJ118" s="85">
        <f t="shared" si="457"/>
        <v>10570</v>
      </c>
      <c r="FK118" s="85">
        <f t="shared" si="457"/>
        <v>0</v>
      </c>
      <c r="FL118" s="85">
        <f t="shared" si="457"/>
        <v>0</v>
      </c>
      <c r="FM118" s="85">
        <f t="shared" si="457"/>
        <v>0</v>
      </c>
      <c r="FN118" s="85">
        <f t="shared" si="457"/>
        <v>0</v>
      </c>
      <c r="FO118" s="85">
        <f t="shared" si="457"/>
        <v>0</v>
      </c>
      <c r="FP118" s="85">
        <f t="shared" si="457"/>
        <v>0</v>
      </c>
      <c r="FQ118" s="85">
        <f t="shared" si="457"/>
        <v>0</v>
      </c>
      <c r="FR118" s="85">
        <f t="shared" si="457"/>
        <v>0</v>
      </c>
      <c r="FS118" s="85">
        <f t="shared" si="457"/>
        <v>0</v>
      </c>
      <c r="FT118" s="85">
        <f t="shared" si="457"/>
        <v>0</v>
      </c>
      <c r="FU118" s="85">
        <f t="shared" si="457"/>
        <v>0</v>
      </c>
      <c r="FV118" s="85">
        <f t="shared" si="457"/>
        <v>0</v>
      </c>
      <c r="FW118" s="85">
        <f t="shared" si="457"/>
        <v>12954</v>
      </c>
      <c r="FX118" s="85">
        <f t="shared" si="457"/>
        <v>7261</v>
      </c>
      <c r="FY118" s="85">
        <f t="shared" si="457"/>
        <v>0</v>
      </c>
      <c r="FZ118" s="85">
        <f t="shared" si="457"/>
        <v>7261</v>
      </c>
      <c r="GA118" s="85">
        <f t="shared" si="457"/>
        <v>1590</v>
      </c>
      <c r="GB118" s="85">
        <f t="shared" si="457"/>
        <v>0</v>
      </c>
      <c r="GC118" s="85">
        <f t="shared" si="457"/>
        <v>0</v>
      </c>
      <c r="GD118" s="85">
        <f t="shared" si="457"/>
        <v>0</v>
      </c>
      <c r="GE118" s="85">
        <f t="shared" si="457"/>
        <v>0</v>
      </c>
      <c r="GF118" s="85">
        <f t="shared" si="457"/>
        <v>0</v>
      </c>
      <c r="GG118" s="85">
        <f t="shared" si="457"/>
        <v>0</v>
      </c>
      <c r="GH118" s="85">
        <f t="shared" si="457"/>
        <v>0</v>
      </c>
      <c r="GI118" s="85">
        <f t="shared" si="457"/>
        <v>0</v>
      </c>
      <c r="GJ118" s="85">
        <f t="shared" si="457"/>
        <v>0</v>
      </c>
      <c r="GK118" s="85">
        <f t="shared" si="457"/>
        <v>0</v>
      </c>
      <c r="GL118" s="85">
        <f t="shared" si="451"/>
        <v>0</v>
      </c>
      <c r="GM118" s="85">
        <f t="shared" si="452"/>
        <v>12236</v>
      </c>
      <c r="GN118" s="85">
        <f t="shared" si="452"/>
        <v>0</v>
      </c>
      <c r="GO118" s="85">
        <f t="shared" si="452"/>
        <v>0</v>
      </c>
      <c r="GP118" s="85">
        <f t="shared" si="452"/>
        <v>0</v>
      </c>
      <c r="GQ118" s="85">
        <f t="shared" si="452"/>
        <v>0</v>
      </c>
      <c r="GR118" s="85">
        <f t="shared" si="452"/>
        <v>0</v>
      </c>
      <c r="GS118" s="85">
        <f t="shared" si="452"/>
        <v>0</v>
      </c>
      <c r="GT118" s="85">
        <f t="shared" si="452"/>
        <v>0</v>
      </c>
      <c r="GU118" s="85">
        <f t="shared" si="452"/>
        <v>0</v>
      </c>
      <c r="GV118" s="85">
        <f t="shared" si="452"/>
        <v>0</v>
      </c>
      <c r="GW118" s="85">
        <f t="shared" si="452"/>
        <v>0</v>
      </c>
      <c r="GX118" s="85">
        <f t="shared" si="452"/>
        <v>8522</v>
      </c>
      <c r="GY118" s="85">
        <f t="shared" si="452"/>
        <v>0</v>
      </c>
      <c r="GZ118" s="85">
        <f t="shared" si="452"/>
        <v>0</v>
      </c>
      <c r="HA118" s="85">
        <f t="shared" si="452"/>
        <v>0</v>
      </c>
      <c r="HB118" s="85">
        <f t="shared" si="452"/>
        <v>0</v>
      </c>
      <c r="HC118" s="85">
        <f t="shared" si="452"/>
        <v>0</v>
      </c>
      <c r="HD118" s="85">
        <f t="shared" si="452"/>
        <v>0</v>
      </c>
      <c r="HE118" s="85">
        <f t="shared" si="452"/>
        <v>0</v>
      </c>
      <c r="HF118" s="85">
        <f t="shared" si="452"/>
        <v>0</v>
      </c>
      <c r="HG118" s="85">
        <f t="shared" si="452"/>
        <v>0</v>
      </c>
      <c r="HH118" s="85">
        <f t="shared" si="452"/>
        <v>0</v>
      </c>
      <c r="HI118" s="85">
        <f t="shared" si="452"/>
        <v>0</v>
      </c>
      <c r="HJ118" s="85">
        <f t="shared" si="452"/>
        <v>104909</v>
      </c>
      <c r="HK118" s="85">
        <f t="shared" si="452"/>
        <v>0</v>
      </c>
      <c r="HL118" s="85">
        <f t="shared" si="452"/>
        <v>12288</v>
      </c>
      <c r="HM118" s="85">
        <f t="shared" si="452"/>
        <v>12609</v>
      </c>
      <c r="HN118" s="85">
        <f t="shared" si="452"/>
        <v>22627</v>
      </c>
      <c r="HO118" s="85">
        <f t="shared" si="452"/>
        <v>0</v>
      </c>
      <c r="HP118" s="85">
        <f t="shared" si="452"/>
        <v>0</v>
      </c>
      <c r="HQ118" s="85">
        <f t="shared" si="452"/>
        <v>0</v>
      </c>
      <c r="HR118" s="85">
        <f t="shared" si="452"/>
        <v>0</v>
      </c>
      <c r="HS118" s="85">
        <f t="shared" si="452"/>
        <v>0</v>
      </c>
      <c r="HT118" s="85">
        <f t="shared" si="452"/>
        <v>0</v>
      </c>
      <c r="HU118" s="85">
        <f t="shared" si="452"/>
        <v>0</v>
      </c>
      <c r="HV118" s="85">
        <f t="shared" si="452"/>
        <v>0</v>
      </c>
      <c r="HW118" s="85">
        <f t="shared" si="452"/>
        <v>14341</v>
      </c>
      <c r="HX118" s="85">
        <f t="shared" si="452"/>
        <v>0</v>
      </c>
      <c r="HY118" s="85">
        <f t="shared" si="452"/>
        <v>0</v>
      </c>
      <c r="HZ118" s="85">
        <f t="shared" si="452"/>
        <v>0</v>
      </c>
      <c r="IA118" s="85">
        <f t="shared" si="452"/>
        <v>0</v>
      </c>
      <c r="IB118" s="85">
        <f t="shared" si="452"/>
        <v>0</v>
      </c>
      <c r="IC118" s="85">
        <f t="shared" si="452"/>
        <v>0</v>
      </c>
      <c r="ID118" s="85">
        <f t="shared" si="452"/>
        <v>0</v>
      </c>
      <c r="IE118" s="85">
        <f t="shared" si="452"/>
        <v>0</v>
      </c>
      <c r="IF118" s="85">
        <f t="shared" si="452"/>
        <v>0</v>
      </c>
      <c r="IG118" s="85">
        <f t="shared" si="452"/>
        <v>0</v>
      </c>
      <c r="IH118" s="85">
        <f t="shared" si="452"/>
        <v>0</v>
      </c>
      <c r="II118" s="85">
        <f t="shared" si="452"/>
        <v>0</v>
      </c>
      <c r="IJ118" s="85">
        <f t="shared" si="452"/>
        <v>0</v>
      </c>
      <c r="IK118" s="85">
        <f t="shared" si="452"/>
        <v>0</v>
      </c>
      <c r="IL118" s="85">
        <f t="shared" si="452"/>
        <v>0</v>
      </c>
      <c r="IM118" s="85">
        <f t="shared" si="452"/>
        <v>0</v>
      </c>
      <c r="IN118" s="85">
        <f t="shared" si="452"/>
        <v>0</v>
      </c>
      <c r="IO118" s="85">
        <f t="shared" si="452"/>
        <v>0</v>
      </c>
      <c r="IP118" s="85">
        <f t="shared" si="452"/>
        <v>0</v>
      </c>
      <c r="IQ118" s="85">
        <f t="shared" si="452"/>
        <v>0</v>
      </c>
      <c r="IR118" s="85">
        <f t="shared" si="452"/>
        <v>0</v>
      </c>
      <c r="IS118" s="85">
        <f t="shared" si="452"/>
        <v>0</v>
      </c>
      <c r="IT118" s="85">
        <f t="shared" si="452"/>
        <v>0</v>
      </c>
      <c r="IU118" s="85">
        <f t="shared" si="452"/>
        <v>0</v>
      </c>
      <c r="IV118" s="85">
        <f t="shared" si="452"/>
        <v>0</v>
      </c>
      <c r="IW118" s="85">
        <f t="shared" si="452"/>
        <v>20467</v>
      </c>
      <c r="IX118" s="85">
        <f t="shared" ref="IX118:LI122" si="458">IX69</f>
        <v>0</v>
      </c>
      <c r="IY118" s="85">
        <f t="shared" si="458"/>
        <v>0</v>
      </c>
      <c r="IZ118" s="85">
        <f t="shared" si="458"/>
        <v>0</v>
      </c>
      <c r="JA118" s="85">
        <f t="shared" si="458"/>
        <v>0</v>
      </c>
      <c r="JB118" s="85">
        <f t="shared" si="458"/>
        <v>0</v>
      </c>
      <c r="JC118" s="85">
        <f t="shared" si="458"/>
        <v>0</v>
      </c>
      <c r="JD118" s="85">
        <f t="shared" si="458"/>
        <v>0</v>
      </c>
      <c r="JE118" s="85">
        <f t="shared" si="458"/>
        <v>0</v>
      </c>
      <c r="JF118" s="85">
        <f t="shared" si="458"/>
        <v>0</v>
      </c>
      <c r="JG118" s="85">
        <f t="shared" si="458"/>
        <v>0</v>
      </c>
      <c r="JH118" s="85">
        <f t="shared" si="458"/>
        <v>0</v>
      </c>
      <c r="JI118" s="85">
        <f t="shared" si="458"/>
        <v>0</v>
      </c>
      <c r="JJ118" s="85">
        <f t="shared" si="458"/>
        <v>26356</v>
      </c>
      <c r="JK118" s="85">
        <f t="shared" si="458"/>
        <v>16450</v>
      </c>
      <c r="JL118" s="85">
        <f t="shared" si="458"/>
        <v>0</v>
      </c>
      <c r="JM118" s="85">
        <f t="shared" si="458"/>
        <v>0</v>
      </c>
      <c r="JN118" s="85">
        <f t="shared" si="458"/>
        <v>0</v>
      </c>
      <c r="JO118" s="85">
        <f t="shared" si="458"/>
        <v>0</v>
      </c>
      <c r="JP118" s="85">
        <f t="shared" si="458"/>
        <v>0</v>
      </c>
      <c r="JQ118" s="85">
        <f t="shared" si="458"/>
        <v>0</v>
      </c>
      <c r="JR118" s="85">
        <f t="shared" si="458"/>
        <v>8719</v>
      </c>
      <c r="JS118" s="85">
        <f t="shared" si="458"/>
        <v>0</v>
      </c>
      <c r="JT118" s="85">
        <f t="shared" si="458"/>
        <v>0</v>
      </c>
      <c r="JU118" s="85">
        <f t="shared" si="458"/>
        <v>0</v>
      </c>
      <c r="JV118" s="85">
        <f t="shared" si="458"/>
        <v>0</v>
      </c>
      <c r="JW118" s="85">
        <f t="shared" si="458"/>
        <v>97791</v>
      </c>
      <c r="JX118" s="85">
        <f t="shared" si="458"/>
        <v>7649</v>
      </c>
      <c r="JY118" s="85">
        <f t="shared" si="458"/>
        <v>15199</v>
      </c>
      <c r="JZ118" s="85">
        <f t="shared" si="458"/>
        <v>14983</v>
      </c>
      <c r="KA118" s="85">
        <f t="shared" si="458"/>
        <v>14546</v>
      </c>
      <c r="KB118" s="85">
        <f t="shared" si="458"/>
        <v>12204</v>
      </c>
      <c r="KC118" s="85">
        <f t="shared" si="458"/>
        <v>0</v>
      </c>
      <c r="KD118" s="85">
        <f t="shared" si="458"/>
        <v>8968</v>
      </c>
      <c r="KE118" s="85">
        <f t="shared" si="458"/>
        <v>13157</v>
      </c>
      <c r="KF118" s="85">
        <f t="shared" si="458"/>
        <v>0</v>
      </c>
      <c r="KG118" s="85">
        <f t="shared" si="458"/>
        <v>0</v>
      </c>
      <c r="KH118" s="85">
        <f t="shared" si="458"/>
        <v>0</v>
      </c>
      <c r="KI118" s="85">
        <f t="shared" si="458"/>
        <v>22012</v>
      </c>
      <c r="KJ118" s="85">
        <f t="shared" si="458"/>
        <v>1254499</v>
      </c>
      <c r="KK118" s="85">
        <f t="shared" si="458"/>
        <v>207502</v>
      </c>
      <c r="KL118" s="85">
        <f t="shared" si="458"/>
        <v>209539</v>
      </c>
      <c r="KM118" s="85">
        <f t="shared" si="458"/>
        <v>79986</v>
      </c>
      <c r="KN118" s="85">
        <f t="shared" si="458"/>
        <v>71472</v>
      </c>
      <c r="KO118" s="85">
        <f t="shared" si="458"/>
        <v>78108</v>
      </c>
      <c r="KP118" s="85">
        <f t="shared" si="458"/>
        <v>668715</v>
      </c>
      <c r="KQ118" s="85">
        <f t="shared" si="458"/>
        <v>0</v>
      </c>
      <c r="KR118" s="85">
        <f t="shared" si="458"/>
        <v>58352</v>
      </c>
      <c r="KS118" s="85">
        <f t="shared" si="458"/>
        <v>0</v>
      </c>
      <c r="KT118" s="85">
        <f t="shared" si="458"/>
        <v>115871</v>
      </c>
      <c r="KU118" s="85">
        <f t="shared" si="458"/>
        <v>48652</v>
      </c>
      <c r="KV118" s="85">
        <f t="shared" si="458"/>
        <v>28773</v>
      </c>
      <c r="KW118" s="85">
        <f t="shared" si="458"/>
        <v>0</v>
      </c>
      <c r="KX118" s="85">
        <f t="shared" si="458"/>
        <v>528979</v>
      </c>
      <c r="KY118" s="85">
        <f t="shared" si="458"/>
        <v>103120</v>
      </c>
      <c r="KZ118" s="85">
        <f t="shared" si="458"/>
        <v>145494</v>
      </c>
      <c r="LA118" s="85">
        <f t="shared" si="458"/>
        <v>79704</v>
      </c>
      <c r="LB118" s="85">
        <f t="shared" si="458"/>
        <v>183262</v>
      </c>
      <c r="LC118" s="85">
        <f t="shared" si="458"/>
        <v>74522</v>
      </c>
      <c r="LD118" s="85">
        <f t="shared" si="458"/>
        <v>0</v>
      </c>
      <c r="LE118" s="85">
        <f t="shared" si="458"/>
        <v>11651</v>
      </c>
      <c r="LF118" s="85">
        <f t="shared" si="458"/>
        <v>0</v>
      </c>
      <c r="LG118" s="85">
        <f t="shared" si="458"/>
        <v>31861</v>
      </c>
      <c r="LH118" s="85">
        <f t="shared" si="458"/>
        <v>0</v>
      </c>
      <c r="LI118" s="85">
        <f t="shared" si="458"/>
        <v>15357</v>
      </c>
      <c r="LJ118" s="85">
        <f t="shared" si="453"/>
        <v>302252</v>
      </c>
      <c r="LK118" s="85">
        <f t="shared" si="454"/>
        <v>16371</v>
      </c>
      <c r="LL118" s="85">
        <f t="shared" si="454"/>
        <v>69407</v>
      </c>
      <c r="LM118" s="85">
        <f t="shared" si="454"/>
        <v>116739</v>
      </c>
      <c r="LN118" s="85">
        <f t="shared" si="454"/>
        <v>0</v>
      </c>
      <c r="LO118" s="85">
        <f t="shared" si="454"/>
        <v>177079</v>
      </c>
    </row>
    <row r="119" spans="1:327" x14ac:dyDescent="0.2">
      <c r="A119" s="85" t="s">
        <v>31</v>
      </c>
      <c r="B119" s="85">
        <f t="shared" si="455"/>
        <v>4231531</v>
      </c>
      <c r="C119" s="85">
        <f t="shared" si="456"/>
        <v>3296252</v>
      </c>
      <c r="D119" s="85">
        <f t="shared" si="456"/>
        <v>2655536</v>
      </c>
      <c r="E119" s="85">
        <f t="shared" si="456"/>
        <v>690305</v>
      </c>
      <c r="F119" s="85">
        <f t="shared" si="456"/>
        <v>1468743</v>
      </c>
      <c r="G119" s="85">
        <f t="shared" si="456"/>
        <v>1370459</v>
      </c>
      <c r="H119" s="85">
        <f t="shared" si="456"/>
        <v>746435</v>
      </c>
      <c r="I119" s="85">
        <f t="shared" si="456"/>
        <v>32119</v>
      </c>
      <c r="J119" s="85">
        <f t="shared" si="456"/>
        <v>1716672</v>
      </c>
      <c r="K119" s="85">
        <f t="shared" si="456"/>
        <v>158552</v>
      </c>
      <c r="L119" s="85">
        <f t="shared" si="456"/>
        <v>582623</v>
      </c>
      <c r="M119" s="85">
        <f t="shared" si="456"/>
        <v>915197</v>
      </c>
      <c r="N119" s="85">
        <f t="shared" si="456"/>
        <v>996527</v>
      </c>
      <c r="O119" s="85">
        <f t="shared" si="456"/>
        <v>0</v>
      </c>
      <c r="P119" s="85">
        <f t="shared" si="456"/>
        <v>1033928</v>
      </c>
      <c r="Q119" s="85">
        <f t="shared" si="456"/>
        <v>104900</v>
      </c>
      <c r="R119" s="85">
        <f t="shared" si="456"/>
        <v>429086</v>
      </c>
      <c r="S119" s="85">
        <f t="shared" si="456"/>
        <v>424796</v>
      </c>
      <c r="T119" s="85">
        <f t="shared" si="456"/>
        <v>402772</v>
      </c>
      <c r="U119" s="85">
        <f t="shared" si="456"/>
        <v>4282</v>
      </c>
      <c r="V119" s="85">
        <f t="shared" si="456"/>
        <v>635017</v>
      </c>
      <c r="W119" s="85">
        <f t="shared" si="456"/>
        <v>60268</v>
      </c>
      <c r="X119" s="85">
        <f t="shared" si="456"/>
        <v>5484</v>
      </c>
      <c r="Y119" s="85">
        <f t="shared" si="456"/>
        <v>22952</v>
      </c>
      <c r="Z119" s="85">
        <f t="shared" si="456"/>
        <v>0</v>
      </c>
      <c r="AA119" s="85">
        <f t="shared" si="456"/>
        <v>0</v>
      </c>
      <c r="AB119" s="85">
        <f t="shared" si="456"/>
        <v>0</v>
      </c>
      <c r="AC119" s="85">
        <f t="shared" si="456"/>
        <v>0</v>
      </c>
      <c r="AD119" s="85">
        <f t="shared" si="456"/>
        <v>0</v>
      </c>
      <c r="AE119" s="85">
        <f t="shared" si="456"/>
        <v>2921</v>
      </c>
      <c r="AF119" s="85">
        <f t="shared" si="456"/>
        <v>0</v>
      </c>
      <c r="AG119" s="85">
        <f t="shared" si="456"/>
        <v>0</v>
      </c>
      <c r="AH119" s="85">
        <f t="shared" si="456"/>
        <v>0</v>
      </c>
      <c r="AI119" s="85">
        <f t="shared" si="456"/>
        <v>0</v>
      </c>
      <c r="AJ119" s="85">
        <f t="shared" si="456"/>
        <v>71332</v>
      </c>
      <c r="AK119" s="85">
        <f t="shared" si="456"/>
        <v>9615</v>
      </c>
      <c r="AL119" s="85">
        <f t="shared" si="456"/>
        <v>9042</v>
      </c>
      <c r="AM119" s="85">
        <f t="shared" si="456"/>
        <v>0</v>
      </c>
      <c r="AN119" s="85">
        <f t="shared" si="456"/>
        <v>0</v>
      </c>
      <c r="AO119" s="85">
        <f t="shared" si="456"/>
        <v>0</v>
      </c>
      <c r="AP119" s="85">
        <f t="shared" si="456"/>
        <v>0</v>
      </c>
      <c r="AQ119" s="85">
        <f t="shared" si="456"/>
        <v>0</v>
      </c>
      <c r="AR119" s="85">
        <f t="shared" si="456"/>
        <v>0</v>
      </c>
      <c r="AS119" s="85">
        <f t="shared" si="456"/>
        <v>0</v>
      </c>
      <c r="AT119" s="85">
        <f t="shared" si="456"/>
        <v>0</v>
      </c>
      <c r="AU119" s="85">
        <f t="shared" si="456"/>
        <v>0</v>
      </c>
      <c r="AV119" s="85">
        <f t="shared" si="456"/>
        <v>0</v>
      </c>
      <c r="AW119" s="85">
        <f t="shared" si="456"/>
        <v>9370</v>
      </c>
      <c r="AX119" s="85">
        <f t="shared" si="456"/>
        <v>0</v>
      </c>
      <c r="AY119" s="85">
        <f t="shared" si="456"/>
        <v>0</v>
      </c>
      <c r="AZ119" s="85">
        <f t="shared" si="456"/>
        <v>0</v>
      </c>
      <c r="BA119" s="85">
        <f t="shared" si="456"/>
        <v>0</v>
      </c>
      <c r="BB119" s="85">
        <f t="shared" si="456"/>
        <v>0</v>
      </c>
      <c r="BC119" s="85">
        <f t="shared" si="456"/>
        <v>0</v>
      </c>
      <c r="BD119" s="85">
        <f t="shared" si="456"/>
        <v>1831</v>
      </c>
      <c r="BE119" s="85">
        <f t="shared" si="456"/>
        <v>0</v>
      </c>
      <c r="BF119" s="85">
        <f t="shared" si="456"/>
        <v>0</v>
      </c>
      <c r="BG119" s="85">
        <f t="shared" si="456"/>
        <v>0</v>
      </c>
      <c r="BH119" s="85">
        <f t="shared" si="456"/>
        <v>0</v>
      </c>
      <c r="BI119" s="85">
        <f t="shared" si="456"/>
        <v>0</v>
      </c>
      <c r="BJ119" s="85">
        <f t="shared" si="456"/>
        <v>4330</v>
      </c>
      <c r="BK119" s="85">
        <f t="shared" si="456"/>
        <v>0</v>
      </c>
      <c r="BL119" s="85">
        <f t="shared" si="456"/>
        <v>0</v>
      </c>
      <c r="BM119" s="85">
        <f t="shared" si="456"/>
        <v>0</v>
      </c>
      <c r="BN119" s="85">
        <f t="shared" si="456"/>
        <v>0</v>
      </c>
      <c r="BO119" s="85">
        <f t="shared" ref="BO119:DZ130" si="459">BO70</f>
        <v>0</v>
      </c>
      <c r="BP119" s="85">
        <f t="shared" si="459"/>
        <v>0</v>
      </c>
      <c r="BQ119" s="85">
        <f t="shared" si="459"/>
        <v>0</v>
      </c>
      <c r="BR119" s="85">
        <f t="shared" si="459"/>
        <v>0</v>
      </c>
      <c r="BS119" s="85">
        <f t="shared" si="459"/>
        <v>0</v>
      </c>
      <c r="BT119" s="85">
        <f t="shared" si="459"/>
        <v>0</v>
      </c>
      <c r="BU119" s="85">
        <f t="shared" si="459"/>
        <v>0</v>
      </c>
      <c r="BV119" s="85">
        <f t="shared" si="459"/>
        <v>0</v>
      </c>
      <c r="BW119" s="85">
        <f t="shared" si="459"/>
        <v>10929</v>
      </c>
      <c r="BX119" s="85">
        <f t="shared" si="459"/>
        <v>0</v>
      </c>
      <c r="BY119" s="85">
        <f t="shared" si="459"/>
        <v>0</v>
      </c>
      <c r="BZ119" s="85">
        <f t="shared" si="459"/>
        <v>0</v>
      </c>
      <c r="CA119" s="85">
        <f t="shared" si="459"/>
        <v>0</v>
      </c>
      <c r="CB119" s="85">
        <f t="shared" si="459"/>
        <v>0</v>
      </c>
      <c r="CC119" s="85">
        <f t="shared" si="459"/>
        <v>0</v>
      </c>
      <c r="CD119" s="85">
        <f t="shared" si="459"/>
        <v>0</v>
      </c>
      <c r="CE119" s="85">
        <f t="shared" si="459"/>
        <v>0</v>
      </c>
      <c r="CF119" s="85">
        <f t="shared" si="459"/>
        <v>0</v>
      </c>
      <c r="CG119" s="85">
        <f t="shared" si="459"/>
        <v>0</v>
      </c>
      <c r="CH119" s="85">
        <f t="shared" si="459"/>
        <v>0</v>
      </c>
      <c r="CI119" s="85">
        <f t="shared" si="459"/>
        <v>0</v>
      </c>
      <c r="CJ119" s="85">
        <f t="shared" si="459"/>
        <v>15943</v>
      </c>
      <c r="CK119" s="85">
        <f t="shared" si="459"/>
        <v>0</v>
      </c>
      <c r="CL119" s="85">
        <f t="shared" si="459"/>
        <v>0</v>
      </c>
      <c r="CM119" s="85">
        <f t="shared" si="459"/>
        <v>0</v>
      </c>
      <c r="CN119" s="85">
        <f t="shared" si="459"/>
        <v>0</v>
      </c>
      <c r="CO119" s="85">
        <f t="shared" si="459"/>
        <v>0</v>
      </c>
      <c r="CP119" s="85">
        <f t="shared" si="459"/>
        <v>0</v>
      </c>
      <c r="CQ119" s="85">
        <f t="shared" si="459"/>
        <v>0</v>
      </c>
      <c r="CR119" s="85">
        <f t="shared" si="459"/>
        <v>0</v>
      </c>
      <c r="CS119" s="85">
        <f t="shared" si="459"/>
        <v>0</v>
      </c>
      <c r="CT119" s="85">
        <f t="shared" si="459"/>
        <v>0</v>
      </c>
      <c r="CU119" s="85">
        <f t="shared" si="459"/>
        <v>0</v>
      </c>
      <c r="CV119" s="85">
        <f t="shared" si="459"/>
        <v>0</v>
      </c>
      <c r="CW119" s="85">
        <f t="shared" si="459"/>
        <v>14412</v>
      </c>
      <c r="CX119" s="85">
        <f t="shared" si="459"/>
        <v>0</v>
      </c>
      <c r="CY119" s="85">
        <f t="shared" si="459"/>
        <v>0</v>
      </c>
      <c r="CZ119" s="85">
        <f t="shared" si="459"/>
        <v>0</v>
      </c>
      <c r="DA119" s="85">
        <f t="shared" si="459"/>
        <v>0</v>
      </c>
      <c r="DB119" s="85">
        <f t="shared" si="459"/>
        <v>0</v>
      </c>
      <c r="DC119" s="85">
        <f t="shared" si="459"/>
        <v>0</v>
      </c>
      <c r="DD119" s="85">
        <f t="shared" si="459"/>
        <v>0</v>
      </c>
      <c r="DE119" s="85">
        <f t="shared" si="459"/>
        <v>0</v>
      </c>
      <c r="DF119" s="85">
        <f t="shared" si="459"/>
        <v>0</v>
      </c>
      <c r="DG119" s="85">
        <f t="shared" si="459"/>
        <v>0</v>
      </c>
      <c r="DH119" s="85">
        <f t="shared" si="459"/>
        <v>0</v>
      </c>
      <c r="DI119" s="85">
        <f t="shared" si="459"/>
        <v>0</v>
      </c>
      <c r="DJ119" s="85">
        <f t="shared" si="459"/>
        <v>5273</v>
      </c>
      <c r="DK119" s="85">
        <f t="shared" si="459"/>
        <v>0</v>
      </c>
      <c r="DL119" s="85">
        <f t="shared" si="459"/>
        <v>0</v>
      </c>
      <c r="DM119" s="85">
        <f t="shared" si="459"/>
        <v>0</v>
      </c>
      <c r="DN119" s="85">
        <f t="shared" si="459"/>
        <v>0</v>
      </c>
      <c r="DO119" s="85">
        <f t="shared" si="459"/>
        <v>0</v>
      </c>
      <c r="DP119" s="85">
        <f t="shared" si="459"/>
        <v>0</v>
      </c>
      <c r="DQ119" s="85">
        <f t="shared" si="459"/>
        <v>0</v>
      </c>
      <c r="DR119" s="85">
        <f t="shared" si="459"/>
        <v>0</v>
      </c>
      <c r="DS119" s="85">
        <f t="shared" si="459"/>
        <v>0</v>
      </c>
      <c r="DT119" s="85">
        <f t="shared" si="459"/>
        <v>0</v>
      </c>
      <c r="DU119" s="85">
        <f t="shared" si="459"/>
        <v>0</v>
      </c>
      <c r="DV119" s="85">
        <f t="shared" si="459"/>
        <v>0</v>
      </c>
      <c r="DW119" s="85">
        <f t="shared" si="459"/>
        <v>26959</v>
      </c>
      <c r="DX119" s="85">
        <f t="shared" si="459"/>
        <v>0</v>
      </c>
      <c r="DY119" s="85">
        <f t="shared" si="459"/>
        <v>0</v>
      </c>
      <c r="DZ119" s="85">
        <f t="shared" si="459"/>
        <v>0</v>
      </c>
      <c r="EA119" s="85">
        <f t="shared" si="457"/>
        <v>3912</v>
      </c>
      <c r="EB119" s="85">
        <f t="shared" si="457"/>
        <v>12625</v>
      </c>
      <c r="EC119" s="85">
        <f t="shared" si="457"/>
        <v>0</v>
      </c>
      <c r="ED119" s="85">
        <f t="shared" si="457"/>
        <v>0</v>
      </c>
      <c r="EE119" s="85">
        <f t="shared" si="457"/>
        <v>27129</v>
      </c>
      <c r="EF119" s="85">
        <f t="shared" si="457"/>
        <v>2273</v>
      </c>
      <c r="EG119" s="85">
        <f t="shared" si="457"/>
        <v>0</v>
      </c>
      <c r="EH119" s="85">
        <f t="shared" si="457"/>
        <v>0</v>
      </c>
      <c r="EI119" s="85">
        <f t="shared" si="457"/>
        <v>0</v>
      </c>
      <c r="EJ119" s="85">
        <f t="shared" si="457"/>
        <v>12549</v>
      </c>
      <c r="EK119" s="85">
        <f t="shared" si="457"/>
        <v>5749</v>
      </c>
      <c r="EL119" s="85">
        <f t="shared" si="457"/>
        <v>0</v>
      </c>
      <c r="EM119" s="85">
        <f t="shared" si="457"/>
        <v>0</v>
      </c>
      <c r="EN119" s="85">
        <f t="shared" si="457"/>
        <v>0</v>
      </c>
      <c r="EO119" s="85">
        <f t="shared" si="457"/>
        <v>0</v>
      </c>
      <c r="EP119" s="85">
        <f t="shared" si="457"/>
        <v>0</v>
      </c>
      <c r="EQ119" s="85">
        <f t="shared" si="457"/>
        <v>0</v>
      </c>
      <c r="ER119" s="85">
        <f t="shared" si="457"/>
        <v>0</v>
      </c>
      <c r="ES119" s="85">
        <f t="shared" si="457"/>
        <v>0</v>
      </c>
      <c r="ET119" s="85">
        <f t="shared" si="457"/>
        <v>0</v>
      </c>
      <c r="EU119" s="85">
        <f t="shared" si="457"/>
        <v>0</v>
      </c>
      <c r="EV119" s="85">
        <f t="shared" si="457"/>
        <v>0</v>
      </c>
      <c r="EW119" s="85">
        <f t="shared" si="457"/>
        <v>17347</v>
      </c>
      <c r="EX119" s="85">
        <f t="shared" si="457"/>
        <v>3386</v>
      </c>
      <c r="EY119" s="85">
        <f t="shared" si="457"/>
        <v>0</v>
      </c>
      <c r="EZ119" s="85">
        <f t="shared" si="457"/>
        <v>5590</v>
      </c>
      <c r="FA119" s="85">
        <f t="shared" si="457"/>
        <v>0</v>
      </c>
      <c r="FB119" s="85">
        <f t="shared" si="457"/>
        <v>0</v>
      </c>
      <c r="FC119" s="85">
        <f t="shared" si="457"/>
        <v>0</v>
      </c>
      <c r="FD119" s="85">
        <f t="shared" si="457"/>
        <v>0</v>
      </c>
      <c r="FE119" s="85">
        <f t="shared" si="457"/>
        <v>0</v>
      </c>
      <c r="FF119" s="85">
        <f t="shared" si="457"/>
        <v>0</v>
      </c>
      <c r="FG119" s="85">
        <f t="shared" si="457"/>
        <v>0</v>
      </c>
      <c r="FH119" s="85">
        <f t="shared" si="457"/>
        <v>0</v>
      </c>
      <c r="FI119" s="85">
        <f t="shared" si="457"/>
        <v>0</v>
      </c>
      <c r="FJ119" s="85">
        <f t="shared" si="457"/>
        <v>0</v>
      </c>
      <c r="FK119" s="85">
        <f t="shared" si="457"/>
        <v>0</v>
      </c>
      <c r="FL119" s="85">
        <f t="shared" si="457"/>
        <v>0</v>
      </c>
      <c r="FM119" s="85">
        <f t="shared" si="457"/>
        <v>0</v>
      </c>
      <c r="FN119" s="85">
        <f t="shared" si="457"/>
        <v>0</v>
      </c>
      <c r="FO119" s="85">
        <f t="shared" si="457"/>
        <v>0</v>
      </c>
      <c r="FP119" s="85">
        <f t="shared" si="457"/>
        <v>0</v>
      </c>
      <c r="FQ119" s="85">
        <f t="shared" si="457"/>
        <v>0</v>
      </c>
      <c r="FR119" s="85">
        <f t="shared" si="457"/>
        <v>0</v>
      </c>
      <c r="FS119" s="85">
        <f t="shared" si="457"/>
        <v>0</v>
      </c>
      <c r="FT119" s="85">
        <f t="shared" si="457"/>
        <v>0</v>
      </c>
      <c r="FU119" s="85">
        <f t="shared" si="457"/>
        <v>0</v>
      </c>
      <c r="FV119" s="85">
        <f t="shared" si="457"/>
        <v>0</v>
      </c>
      <c r="FW119" s="85">
        <f t="shared" si="457"/>
        <v>20340</v>
      </c>
      <c r="FX119" s="85">
        <f t="shared" si="457"/>
        <v>0</v>
      </c>
      <c r="FY119" s="85">
        <f t="shared" si="457"/>
        <v>2808</v>
      </c>
      <c r="FZ119" s="85">
        <f t="shared" si="457"/>
        <v>0</v>
      </c>
      <c r="GA119" s="85">
        <f t="shared" si="457"/>
        <v>2683</v>
      </c>
      <c r="GB119" s="85">
        <f t="shared" si="457"/>
        <v>5154</v>
      </c>
      <c r="GC119" s="85">
        <f t="shared" si="457"/>
        <v>0</v>
      </c>
      <c r="GD119" s="85">
        <f t="shared" si="457"/>
        <v>0</v>
      </c>
      <c r="GE119" s="85">
        <f t="shared" si="457"/>
        <v>0</v>
      </c>
      <c r="GF119" s="85">
        <f t="shared" si="457"/>
        <v>0</v>
      </c>
      <c r="GG119" s="85">
        <f t="shared" si="457"/>
        <v>0</v>
      </c>
      <c r="GH119" s="85">
        <f t="shared" si="457"/>
        <v>0</v>
      </c>
      <c r="GI119" s="85">
        <f t="shared" si="457"/>
        <v>0</v>
      </c>
      <c r="GJ119" s="85">
        <f t="shared" si="457"/>
        <v>27194</v>
      </c>
      <c r="GK119" s="85">
        <f t="shared" si="457"/>
        <v>0</v>
      </c>
      <c r="GL119" s="85">
        <f t="shared" si="451"/>
        <v>0</v>
      </c>
      <c r="GM119" s="85">
        <f t="shared" ref="GM119:IX123" si="460">GM70</f>
        <v>0</v>
      </c>
      <c r="GN119" s="85">
        <f t="shared" si="460"/>
        <v>0</v>
      </c>
      <c r="GO119" s="85">
        <f t="shared" si="460"/>
        <v>0</v>
      </c>
      <c r="GP119" s="85">
        <f t="shared" si="460"/>
        <v>0</v>
      </c>
      <c r="GQ119" s="85">
        <f t="shared" si="460"/>
        <v>0</v>
      </c>
      <c r="GR119" s="85">
        <f t="shared" si="460"/>
        <v>0</v>
      </c>
      <c r="GS119" s="85">
        <f t="shared" si="460"/>
        <v>0</v>
      </c>
      <c r="GT119" s="85">
        <f t="shared" si="460"/>
        <v>0</v>
      </c>
      <c r="GU119" s="85">
        <f t="shared" si="460"/>
        <v>0</v>
      </c>
      <c r="GV119" s="85">
        <f t="shared" si="460"/>
        <v>0</v>
      </c>
      <c r="GW119" s="85">
        <f t="shared" si="460"/>
        <v>2167</v>
      </c>
      <c r="GX119" s="85">
        <f t="shared" si="460"/>
        <v>0</v>
      </c>
      <c r="GY119" s="85">
        <f t="shared" si="460"/>
        <v>0</v>
      </c>
      <c r="GZ119" s="85">
        <f t="shared" si="460"/>
        <v>0</v>
      </c>
      <c r="HA119" s="85">
        <f t="shared" si="460"/>
        <v>0</v>
      </c>
      <c r="HB119" s="85">
        <f t="shared" si="460"/>
        <v>0</v>
      </c>
      <c r="HC119" s="85">
        <f t="shared" si="460"/>
        <v>0</v>
      </c>
      <c r="HD119" s="85">
        <f t="shared" si="460"/>
        <v>0</v>
      </c>
      <c r="HE119" s="85">
        <f t="shared" si="460"/>
        <v>0</v>
      </c>
      <c r="HF119" s="85">
        <f t="shared" si="460"/>
        <v>0</v>
      </c>
      <c r="HG119" s="85">
        <f t="shared" si="460"/>
        <v>0</v>
      </c>
      <c r="HH119" s="85">
        <f t="shared" si="460"/>
        <v>0</v>
      </c>
      <c r="HI119" s="85">
        <f t="shared" si="460"/>
        <v>0</v>
      </c>
      <c r="HJ119" s="85">
        <f t="shared" si="460"/>
        <v>71441</v>
      </c>
      <c r="HK119" s="85">
        <f t="shared" si="460"/>
        <v>0</v>
      </c>
      <c r="HL119" s="85">
        <f t="shared" si="460"/>
        <v>21422</v>
      </c>
      <c r="HM119" s="85">
        <f t="shared" si="460"/>
        <v>0</v>
      </c>
      <c r="HN119" s="85">
        <f t="shared" si="460"/>
        <v>0</v>
      </c>
      <c r="HO119" s="85">
        <f t="shared" si="460"/>
        <v>5154</v>
      </c>
      <c r="HP119" s="85">
        <f t="shared" si="460"/>
        <v>0</v>
      </c>
      <c r="HQ119" s="85">
        <f t="shared" si="460"/>
        <v>0</v>
      </c>
      <c r="HR119" s="85">
        <f t="shared" si="460"/>
        <v>0</v>
      </c>
      <c r="HS119" s="85">
        <f t="shared" si="460"/>
        <v>0</v>
      </c>
      <c r="HT119" s="85">
        <f t="shared" si="460"/>
        <v>0</v>
      </c>
      <c r="HU119" s="85">
        <f t="shared" si="460"/>
        <v>0</v>
      </c>
      <c r="HV119" s="85">
        <f t="shared" si="460"/>
        <v>0</v>
      </c>
      <c r="HW119" s="85">
        <f t="shared" si="460"/>
        <v>11431</v>
      </c>
      <c r="HX119" s="85">
        <f t="shared" si="460"/>
        <v>0</v>
      </c>
      <c r="HY119" s="85">
        <f t="shared" si="460"/>
        <v>6515</v>
      </c>
      <c r="HZ119" s="85">
        <f t="shared" si="460"/>
        <v>0</v>
      </c>
      <c r="IA119" s="85">
        <f t="shared" si="460"/>
        <v>0</v>
      </c>
      <c r="IB119" s="85">
        <f t="shared" si="460"/>
        <v>0</v>
      </c>
      <c r="IC119" s="85">
        <f t="shared" si="460"/>
        <v>0</v>
      </c>
      <c r="ID119" s="85">
        <f t="shared" si="460"/>
        <v>0</v>
      </c>
      <c r="IE119" s="85">
        <f t="shared" si="460"/>
        <v>0</v>
      </c>
      <c r="IF119" s="85">
        <f t="shared" si="460"/>
        <v>0</v>
      </c>
      <c r="IG119" s="85">
        <f t="shared" si="460"/>
        <v>0</v>
      </c>
      <c r="IH119" s="85">
        <f t="shared" si="460"/>
        <v>0</v>
      </c>
      <c r="II119" s="85">
        <f t="shared" si="460"/>
        <v>0</v>
      </c>
      <c r="IJ119" s="85">
        <f t="shared" si="460"/>
        <v>2837</v>
      </c>
      <c r="IK119" s="85">
        <f t="shared" si="460"/>
        <v>0</v>
      </c>
      <c r="IL119" s="85">
        <f t="shared" si="460"/>
        <v>0</v>
      </c>
      <c r="IM119" s="85">
        <f t="shared" si="460"/>
        <v>0</v>
      </c>
      <c r="IN119" s="85">
        <f t="shared" si="460"/>
        <v>0</v>
      </c>
      <c r="IO119" s="85">
        <f t="shared" si="460"/>
        <v>0</v>
      </c>
      <c r="IP119" s="85">
        <f t="shared" si="460"/>
        <v>0</v>
      </c>
      <c r="IQ119" s="85">
        <f t="shared" si="460"/>
        <v>0</v>
      </c>
      <c r="IR119" s="85">
        <f t="shared" si="460"/>
        <v>0</v>
      </c>
      <c r="IS119" s="85">
        <f t="shared" si="460"/>
        <v>0</v>
      </c>
      <c r="IT119" s="85">
        <f t="shared" si="460"/>
        <v>0</v>
      </c>
      <c r="IU119" s="85">
        <f t="shared" si="460"/>
        <v>0</v>
      </c>
      <c r="IV119" s="85">
        <f t="shared" si="460"/>
        <v>0</v>
      </c>
      <c r="IW119" s="85">
        <f t="shared" si="460"/>
        <v>34031</v>
      </c>
      <c r="IX119" s="85">
        <f t="shared" si="460"/>
        <v>0</v>
      </c>
      <c r="IY119" s="85">
        <f t="shared" si="458"/>
        <v>0</v>
      </c>
      <c r="IZ119" s="85">
        <f t="shared" si="458"/>
        <v>0</v>
      </c>
      <c r="JA119" s="85">
        <f t="shared" si="458"/>
        <v>0</v>
      </c>
      <c r="JB119" s="85">
        <f t="shared" si="458"/>
        <v>0</v>
      </c>
      <c r="JC119" s="85">
        <f t="shared" si="458"/>
        <v>0</v>
      </c>
      <c r="JD119" s="85">
        <f t="shared" si="458"/>
        <v>0</v>
      </c>
      <c r="JE119" s="85">
        <f t="shared" si="458"/>
        <v>0</v>
      </c>
      <c r="JF119" s="85">
        <f t="shared" si="458"/>
        <v>0</v>
      </c>
      <c r="JG119" s="85">
        <f t="shared" si="458"/>
        <v>0</v>
      </c>
      <c r="JH119" s="85">
        <f t="shared" si="458"/>
        <v>0</v>
      </c>
      <c r="JI119" s="85">
        <f t="shared" si="458"/>
        <v>0</v>
      </c>
      <c r="JJ119" s="85">
        <f t="shared" si="458"/>
        <v>52250</v>
      </c>
      <c r="JK119" s="85">
        <f t="shared" si="458"/>
        <v>18158</v>
      </c>
      <c r="JL119" s="85">
        <f t="shared" si="458"/>
        <v>0</v>
      </c>
      <c r="JM119" s="85">
        <f t="shared" si="458"/>
        <v>0</v>
      </c>
      <c r="JN119" s="85">
        <f t="shared" si="458"/>
        <v>0</v>
      </c>
      <c r="JO119" s="85">
        <f t="shared" si="458"/>
        <v>2921</v>
      </c>
      <c r="JP119" s="85">
        <f t="shared" si="458"/>
        <v>0</v>
      </c>
      <c r="JQ119" s="85">
        <f t="shared" si="458"/>
        <v>0</v>
      </c>
      <c r="JR119" s="85">
        <f t="shared" si="458"/>
        <v>0</v>
      </c>
      <c r="JS119" s="85">
        <f t="shared" si="458"/>
        <v>0</v>
      </c>
      <c r="JT119" s="85">
        <f t="shared" si="458"/>
        <v>0</v>
      </c>
      <c r="JU119" s="85">
        <f t="shared" si="458"/>
        <v>0</v>
      </c>
      <c r="JV119" s="85">
        <f t="shared" si="458"/>
        <v>0</v>
      </c>
      <c r="JW119" s="85">
        <f t="shared" si="458"/>
        <v>111559</v>
      </c>
      <c r="JX119" s="85">
        <f t="shared" si="458"/>
        <v>16633</v>
      </c>
      <c r="JY119" s="85">
        <f t="shared" si="458"/>
        <v>26021</v>
      </c>
      <c r="JZ119" s="85">
        <f t="shared" si="458"/>
        <v>7165</v>
      </c>
      <c r="KA119" s="85">
        <f t="shared" si="458"/>
        <v>8930</v>
      </c>
      <c r="KB119" s="85">
        <f t="shared" si="458"/>
        <v>24163</v>
      </c>
      <c r="KC119" s="85">
        <f t="shared" si="458"/>
        <v>7701</v>
      </c>
      <c r="KD119" s="85">
        <f t="shared" si="458"/>
        <v>0</v>
      </c>
      <c r="KE119" s="85">
        <f t="shared" si="458"/>
        <v>8273</v>
      </c>
      <c r="KF119" s="85">
        <f t="shared" si="458"/>
        <v>8519</v>
      </c>
      <c r="KG119" s="85">
        <f t="shared" si="458"/>
        <v>0</v>
      </c>
      <c r="KH119" s="85">
        <f t="shared" si="458"/>
        <v>0</v>
      </c>
      <c r="KI119" s="85">
        <f t="shared" si="458"/>
        <v>0</v>
      </c>
      <c r="KJ119" s="85">
        <f t="shared" si="458"/>
        <v>1485992</v>
      </c>
      <c r="KK119" s="85">
        <f t="shared" si="458"/>
        <v>599259</v>
      </c>
      <c r="KL119" s="85">
        <f t="shared" si="458"/>
        <v>244945</v>
      </c>
      <c r="KM119" s="85">
        <f t="shared" si="458"/>
        <v>124110</v>
      </c>
      <c r="KN119" s="85">
        <f t="shared" si="458"/>
        <v>62852</v>
      </c>
      <c r="KO119" s="85">
        <f t="shared" si="458"/>
        <v>45822</v>
      </c>
      <c r="KP119" s="85">
        <f t="shared" si="458"/>
        <v>479037</v>
      </c>
      <c r="KQ119" s="85">
        <f t="shared" si="458"/>
        <v>0</v>
      </c>
      <c r="KR119" s="85">
        <f t="shared" si="458"/>
        <v>44310</v>
      </c>
      <c r="KS119" s="85">
        <f t="shared" si="458"/>
        <v>13265</v>
      </c>
      <c r="KT119" s="85">
        <f t="shared" si="458"/>
        <v>160792</v>
      </c>
      <c r="KU119" s="85">
        <f t="shared" si="458"/>
        <v>25226</v>
      </c>
      <c r="KV119" s="85">
        <f t="shared" si="458"/>
        <v>55477</v>
      </c>
      <c r="KW119" s="85">
        <f t="shared" si="458"/>
        <v>0</v>
      </c>
      <c r="KX119" s="85">
        <f t="shared" si="458"/>
        <v>718832</v>
      </c>
      <c r="KY119" s="85">
        <f t="shared" si="458"/>
        <v>259657</v>
      </c>
      <c r="KZ119" s="85">
        <f t="shared" si="458"/>
        <v>184152</v>
      </c>
      <c r="LA119" s="85">
        <f t="shared" si="458"/>
        <v>50922</v>
      </c>
      <c r="LB119" s="85">
        <f t="shared" si="458"/>
        <v>216695</v>
      </c>
      <c r="LC119" s="85">
        <f t="shared" si="458"/>
        <v>81167</v>
      </c>
      <c r="LD119" s="85">
        <f t="shared" si="458"/>
        <v>3395</v>
      </c>
      <c r="LE119" s="85">
        <f t="shared" si="458"/>
        <v>23294</v>
      </c>
      <c r="LF119" s="85">
        <f t="shared" si="458"/>
        <v>0</v>
      </c>
      <c r="LG119" s="85">
        <f t="shared" si="458"/>
        <v>37593</v>
      </c>
      <c r="LH119" s="85">
        <f t="shared" si="458"/>
        <v>12204</v>
      </c>
      <c r="LI119" s="85">
        <f t="shared" si="458"/>
        <v>0</v>
      </c>
      <c r="LJ119" s="85">
        <f t="shared" si="453"/>
        <v>531490</v>
      </c>
      <c r="LK119" s="85">
        <f t="shared" si="454"/>
        <v>35584</v>
      </c>
      <c r="LL119" s="85">
        <f t="shared" si="454"/>
        <v>73183</v>
      </c>
      <c r="LM119" s="85">
        <f t="shared" si="454"/>
        <v>147686</v>
      </c>
      <c r="LN119" s="85">
        <f t="shared" si="454"/>
        <v>20280</v>
      </c>
      <c r="LO119" s="85">
        <f t="shared" si="454"/>
        <v>309644</v>
      </c>
    </row>
    <row r="120" spans="1:327" x14ac:dyDescent="0.2">
      <c r="A120" s="85" t="s">
        <v>32</v>
      </c>
      <c r="B120" s="85">
        <f t="shared" si="455"/>
        <v>2695282</v>
      </c>
      <c r="C120" s="85">
        <f t="shared" si="456"/>
        <v>2180361</v>
      </c>
      <c r="D120" s="85">
        <f t="shared" si="456"/>
        <v>1678165</v>
      </c>
      <c r="E120" s="85">
        <f t="shared" si="456"/>
        <v>322404</v>
      </c>
      <c r="F120" s="85">
        <f t="shared" si="456"/>
        <v>898534</v>
      </c>
      <c r="G120" s="85">
        <f t="shared" si="456"/>
        <v>793565</v>
      </c>
      <c r="H120" s="85">
        <f t="shared" si="456"/>
        <v>384158</v>
      </c>
      <c r="I120" s="85">
        <f t="shared" si="456"/>
        <v>90369</v>
      </c>
      <c r="J120" s="85">
        <f t="shared" si="456"/>
        <v>1358608</v>
      </c>
      <c r="K120" s="85">
        <f t="shared" si="456"/>
        <v>218782</v>
      </c>
      <c r="L120" s="85">
        <f t="shared" si="456"/>
        <v>384703</v>
      </c>
      <c r="M120" s="85">
        <f t="shared" si="456"/>
        <v>823198</v>
      </c>
      <c r="N120" s="85">
        <f t="shared" si="456"/>
        <v>519464</v>
      </c>
      <c r="O120" s="85">
        <f t="shared" si="456"/>
        <v>12113</v>
      </c>
      <c r="P120" s="85">
        <f t="shared" si="456"/>
        <v>584781</v>
      </c>
      <c r="Q120" s="85">
        <f t="shared" si="456"/>
        <v>97025</v>
      </c>
      <c r="R120" s="85">
        <f t="shared" si="456"/>
        <v>240991</v>
      </c>
      <c r="S120" s="85">
        <f t="shared" si="456"/>
        <v>278480</v>
      </c>
      <c r="T120" s="85">
        <f t="shared" si="456"/>
        <v>140558</v>
      </c>
      <c r="U120" s="85">
        <f t="shared" si="456"/>
        <v>13797</v>
      </c>
      <c r="V120" s="85">
        <f t="shared" si="456"/>
        <v>450772</v>
      </c>
      <c r="W120" s="85">
        <f t="shared" si="456"/>
        <v>51580</v>
      </c>
      <c r="X120" s="85">
        <f t="shared" si="456"/>
        <v>8144</v>
      </c>
      <c r="Y120" s="85">
        <f t="shared" si="456"/>
        <v>19846</v>
      </c>
      <c r="Z120" s="85">
        <f t="shared" si="456"/>
        <v>0</v>
      </c>
      <c r="AA120" s="85">
        <f t="shared" si="456"/>
        <v>0</v>
      </c>
      <c r="AB120" s="85">
        <f t="shared" si="456"/>
        <v>0</v>
      </c>
      <c r="AC120" s="85">
        <f t="shared" si="456"/>
        <v>0</v>
      </c>
      <c r="AD120" s="85">
        <f t="shared" si="456"/>
        <v>0</v>
      </c>
      <c r="AE120" s="85">
        <f t="shared" si="456"/>
        <v>0</v>
      </c>
      <c r="AF120" s="85">
        <f t="shared" si="456"/>
        <v>0</v>
      </c>
      <c r="AG120" s="85">
        <f t="shared" si="456"/>
        <v>0</v>
      </c>
      <c r="AH120" s="85">
        <f t="shared" si="456"/>
        <v>0</v>
      </c>
      <c r="AI120" s="85">
        <f t="shared" si="456"/>
        <v>0</v>
      </c>
      <c r="AJ120" s="85">
        <f t="shared" si="456"/>
        <v>25035</v>
      </c>
      <c r="AK120" s="85">
        <f t="shared" si="456"/>
        <v>0</v>
      </c>
      <c r="AL120" s="85">
        <f t="shared" si="456"/>
        <v>10620</v>
      </c>
      <c r="AM120" s="85">
        <f t="shared" si="456"/>
        <v>0</v>
      </c>
      <c r="AN120" s="85">
        <f t="shared" si="456"/>
        <v>0</v>
      </c>
      <c r="AO120" s="85">
        <f t="shared" si="456"/>
        <v>9553</v>
      </c>
      <c r="AP120" s="85">
        <f t="shared" si="456"/>
        <v>0</v>
      </c>
      <c r="AQ120" s="85">
        <f t="shared" si="456"/>
        <v>0</v>
      </c>
      <c r="AR120" s="85">
        <f t="shared" si="456"/>
        <v>0</v>
      </c>
      <c r="AS120" s="85">
        <f t="shared" si="456"/>
        <v>0</v>
      </c>
      <c r="AT120" s="85">
        <f t="shared" si="456"/>
        <v>0</v>
      </c>
      <c r="AU120" s="85">
        <f t="shared" si="456"/>
        <v>0</v>
      </c>
      <c r="AV120" s="85">
        <f t="shared" si="456"/>
        <v>0</v>
      </c>
      <c r="AW120" s="85">
        <f t="shared" si="456"/>
        <v>0</v>
      </c>
      <c r="AX120" s="85">
        <f t="shared" si="456"/>
        <v>0</v>
      </c>
      <c r="AY120" s="85">
        <f t="shared" si="456"/>
        <v>0</v>
      </c>
      <c r="AZ120" s="85">
        <f t="shared" si="456"/>
        <v>0</v>
      </c>
      <c r="BA120" s="85">
        <f t="shared" si="456"/>
        <v>0</v>
      </c>
      <c r="BB120" s="85">
        <f t="shared" si="456"/>
        <v>0</v>
      </c>
      <c r="BC120" s="85">
        <f t="shared" si="456"/>
        <v>0</v>
      </c>
      <c r="BD120" s="85">
        <f t="shared" si="456"/>
        <v>0</v>
      </c>
      <c r="BE120" s="85">
        <f t="shared" si="456"/>
        <v>0</v>
      </c>
      <c r="BF120" s="85">
        <f t="shared" si="456"/>
        <v>0</v>
      </c>
      <c r="BG120" s="85">
        <f t="shared" si="456"/>
        <v>0</v>
      </c>
      <c r="BH120" s="85">
        <f t="shared" si="456"/>
        <v>0</v>
      </c>
      <c r="BI120" s="85">
        <f t="shared" si="456"/>
        <v>0</v>
      </c>
      <c r="BJ120" s="85">
        <f t="shared" si="456"/>
        <v>0</v>
      </c>
      <c r="BK120" s="85">
        <f t="shared" si="456"/>
        <v>0</v>
      </c>
      <c r="BL120" s="85">
        <f t="shared" si="456"/>
        <v>0</v>
      </c>
      <c r="BM120" s="85">
        <f t="shared" si="456"/>
        <v>0</v>
      </c>
      <c r="BN120" s="85">
        <f t="shared" ref="BN120:DY123" si="461">BN71</f>
        <v>0</v>
      </c>
      <c r="BO120" s="85">
        <f t="shared" si="461"/>
        <v>0</v>
      </c>
      <c r="BP120" s="85">
        <f t="shared" si="461"/>
        <v>0</v>
      </c>
      <c r="BQ120" s="85">
        <f t="shared" si="461"/>
        <v>0</v>
      </c>
      <c r="BR120" s="85">
        <f t="shared" si="461"/>
        <v>0</v>
      </c>
      <c r="BS120" s="85">
        <f t="shared" si="461"/>
        <v>0</v>
      </c>
      <c r="BT120" s="85">
        <f t="shared" si="461"/>
        <v>0</v>
      </c>
      <c r="BU120" s="85">
        <f t="shared" si="461"/>
        <v>0</v>
      </c>
      <c r="BV120" s="85">
        <f t="shared" si="461"/>
        <v>0</v>
      </c>
      <c r="BW120" s="85">
        <f t="shared" si="461"/>
        <v>0</v>
      </c>
      <c r="BX120" s="85">
        <f t="shared" si="461"/>
        <v>0</v>
      </c>
      <c r="BY120" s="85">
        <f t="shared" si="461"/>
        <v>0</v>
      </c>
      <c r="BZ120" s="85">
        <f t="shared" si="461"/>
        <v>0</v>
      </c>
      <c r="CA120" s="85">
        <f t="shared" si="461"/>
        <v>0</v>
      </c>
      <c r="CB120" s="85">
        <f t="shared" si="461"/>
        <v>0</v>
      </c>
      <c r="CC120" s="85">
        <f t="shared" si="461"/>
        <v>0</v>
      </c>
      <c r="CD120" s="85">
        <f t="shared" si="461"/>
        <v>0</v>
      </c>
      <c r="CE120" s="85">
        <f t="shared" si="461"/>
        <v>0</v>
      </c>
      <c r="CF120" s="85">
        <f t="shared" si="461"/>
        <v>0</v>
      </c>
      <c r="CG120" s="85">
        <f t="shared" si="461"/>
        <v>0</v>
      </c>
      <c r="CH120" s="85">
        <f t="shared" si="461"/>
        <v>0</v>
      </c>
      <c r="CI120" s="85">
        <f t="shared" si="461"/>
        <v>0</v>
      </c>
      <c r="CJ120" s="85">
        <f t="shared" si="461"/>
        <v>0</v>
      </c>
      <c r="CK120" s="85">
        <f t="shared" si="461"/>
        <v>0</v>
      </c>
      <c r="CL120" s="85">
        <f t="shared" si="461"/>
        <v>0</v>
      </c>
      <c r="CM120" s="85">
        <f t="shared" si="461"/>
        <v>0</v>
      </c>
      <c r="CN120" s="85">
        <f t="shared" si="461"/>
        <v>0</v>
      </c>
      <c r="CO120" s="85">
        <f t="shared" si="461"/>
        <v>0</v>
      </c>
      <c r="CP120" s="85">
        <f t="shared" si="461"/>
        <v>0</v>
      </c>
      <c r="CQ120" s="85">
        <f t="shared" si="461"/>
        <v>0</v>
      </c>
      <c r="CR120" s="85">
        <f t="shared" si="461"/>
        <v>0</v>
      </c>
      <c r="CS120" s="85">
        <f t="shared" si="461"/>
        <v>0</v>
      </c>
      <c r="CT120" s="85">
        <f t="shared" si="461"/>
        <v>0</v>
      </c>
      <c r="CU120" s="85">
        <f t="shared" si="461"/>
        <v>0</v>
      </c>
      <c r="CV120" s="85">
        <f t="shared" si="461"/>
        <v>0</v>
      </c>
      <c r="CW120" s="85">
        <f t="shared" si="461"/>
        <v>5804</v>
      </c>
      <c r="CX120" s="85">
        <f t="shared" si="461"/>
        <v>0</v>
      </c>
      <c r="CY120" s="85">
        <f t="shared" si="461"/>
        <v>0</v>
      </c>
      <c r="CZ120" s="85">
        <f t="shared" si="461"/>
        <v>0</v>
      </c>
      <c r="DA120" s="85">
        <f t="shared" si="461"/>
        <v>0</v>
      </c>
      <c r="DB120" s="85">
        <f t="shared" si="461"/>
        <v>0</v>
      </c>
      <c r="DC120" s="85">
        <f t="shared" si="461"/>
        <v>0</v>
      </c>
      <c r="DD120" s="85">
        <f t="shared" si="461"/>
        <v>0</v>
      </c>
      <c r="DE120" s="85">
        <f t="shared" si="461"/>
        <v>0</v>
      </c>
      <c r="DF120" s="85">
        <f t="shared" si="461"/>
        <v>0</v>
      </c>
      <c r="DG120" s="85">
        <f t="shared" si="461"/>
        <v>0</v>
      </c>
      <c r="DH120" s="85">
        <f t="shared" si="461"/>
        <v>0</v>
      </c>
      <c r="DI120" s="85">
        <f t="shared" si="461"/>
        <v>0</v>
      </c>
      <c r="DJ120" s="85">
        <f t="shared" si="461"/>
        <v>0</v>
      </c>
      <c r="DK120" s="85">
        <f t="shared" si="461"/>
        <v>0</v>
      </c>
      <c r="DL120" s="85">
        <f t="shared" si="461"/>
        <v>7554</v>
      </c>
      <c r="DM120" s="85">
        <f t="shared" si="461"/>
        <v>0</v>
      </c>
      <c r="DN120" s="85">
        <f t="shared" si="461"/>
        <v>0</v>
      </c>
      <c r="DO120" s="85">
        <f t="shared" si="461"/>
        <v>0</v>
      </c>
      <c r="DP120" s="85">
        <f t="shared" si="461"/>
        <v>0</v>
      </c>
      <c r="DQ120" s="85">
        <f t="shared" si="461"/>
        <v>0</v>
      </c>
      <c r="DR120" s="85">
        <f t="shared" si="461"/>
        <v>0</v>
      </c>
      <c r="DS120" s="85">
        <f t="shared" si="461"/>
        <v>0</v>
      </c>
      <c r="DT120" s="85">
        <f t="shared" si="461"/>
        <v>0</v>
      </c>
      <c r="DU120" s="85">
        <f t="shared" si="461"/>
        <v>0</v>
      </c>
      <c r="DV120" s="85">
        <f t="shared" si="461"/>
        <v>0</v>
      </c>
      <c r="DW120" s="85">
        <f t="shared" si="461"/>
        <v>7645</v>
      </c>
      <c r="DX120" s="85">
        <f t="shared" si="461"/>
        <v>0</v>
      </c>
      <c r="DY120" s="85">
        <f t="shared" si="461"/>
        <v>0</v>
      </c>
      <c r="DZ120" s="85">
        <f t="shared" si="459"/>
        <v>0</v>
      </c>
      <c r="EA120" s="85">
        <f t="shared" si="457"/>
        <v>0</v>
      </c>
      <c r="EB120" s="85">
        <f t="shared" si="457"/>
        <v>0</v>
      </c>
      <c r="EC120" s="85">
        <f t="shared" si="457"/>
        <v>0</v>
      </c>
      <c r="ED120" s="85">
        <f t="shared" si="457"/>
        <v>0</v>
      </c>
      <c r="EE120" s="85">
        <f t="shared" si="457"/>
        <v>20911</v>
      </c>
      <c r="EF120" s="85">
        <f t="shared" si="457"/>
        <v>0</v>
      </c>
      <c r="EG120" s="85">
        <f t="shared" si="457"/>
        <v>0</v>
      </c>
      <c r="EH120" s="85">
        <f t="shared" si="457"/>
        <v>0</v>
      </c>
      <c r="EI120" s="85">
        <f t="shared" si="457"/>
        <v>9553</v>
      </c>
      <c r="EJ120" s="85">
        <f t="shared" si="457"/>
        <v>38585</v>
      </c>
      <c r="EK120" s="85">
        <f t="shared" si="457"/>
        <v>8619</v>
      </c>
      <c r="EL120" s="85">
        <f t="shared" si="457"/>
        <v>0</v>
      </c>
      <c r="EM120" s="85">
        <f t="shared" si="457"/>
        <v>0</v>
      </c>
      <c r="EN120" s="85">
        <f t="shared" si="457"/>
        <v>0</v>
      </c>
      <c r="EO120" s="85">
        <f t="shared" si="457"/>
        <v>0</v>
      </c>
      <c r="EP120" s="85">
        <f t="shared" si="457"/>
        <v>0</v>
      </c>
      <c r="EQ120" s="85">
        <f t="shared" si="457"/>
        <v>0</v>
      </c>
      <c r="ER120" s="85">
        <f t="shared" si="457"/>
        <v>0</v>
      </c>
      <c r="ES120" s="85">
        <f t="shared" si="457"/>
        <v>0</v>
      </c>
      <c r="ET120" s="85">
        <f t="shared" si="457"/>
        <v>0</v>
      </c>
      <c r="EU120" s="85">
        <f t="shared" si="457"/>
        <v>0</v>
      </c>
      <c r="EV120" s="85">
        <f t="shared" si="457"/>
        <v>0</v>
      </c>
      <c r="EW120" s="85">
        <f t="shared" si="457"/>
        <v>53438</v>
      </c>
      <c r="EX120" s="85">
        <f t="shared" si="457"/>
        <v>0</v>
      </c>
      <c r="EY120" s="85">
        <f t="shared" si="457"/>
        <v>7248</v>
      </c>
      <c r="EZ120" s="85">
        <f t="shared" si="457"/>
        <v>0</v>
      </c>
      <c r="FA120" s="85">
        <f t="shared" si="457"/>
        <v>10655</v>
      </c>
      <c r="FB120" s="85">
        <f t="shared" si="457"/>
        <v>0</v>
      </c>
      <c r="FC120" s="85">
        <f t="shared" si="457"/>
        <v>0</v>
      </c>
      <c r="FD120" s="85">
        <f t="shared" si="457"/>
        <v>0</v>
      </c>
      <c r="FE120" s="85">
        <f t="shared" si="457"/>
        <v>0</v>
      </c>
      <c r="FF120" s="85">
        <f t="shared" si="457"/>
        <v>0</v>
      </c>
      <c r="FG120" s="85">
        <f t="shared" si="457"/>
        <v>0</v>
      </c>
      <c r="FH120" s="85">
        <f t="shared" si="457"/>
        <v>0</v>
      </c>
      <c r="FI120" s="85">
        <f t="shared" si="457"/>
        <v>0</v>
      </c>
      <c r="FJ120" s="85">
        <f t="shared" si="457"/>
        <v>27178</v>
      </c>
      <c r="FK120" s="85">
        <f t="shared" si="457"/>
        <v>0</v>
      </c>
      <c r="FL120" s="85">
        <f t="shared" si="457"/>
        <v>0</v>
      </c>
      <c r="FM120" s="85">
        <f t="shared" si="457"/>
        <v>0</v>
      </c>
      <c r="FN120" s="85">
        <f t="shared" si="457"/>
        <v>0</v>
      </c>
      <c r="FO120" s="85">
        <f t="shared" si="457"/>
        <v>0</v>
      </c>
      <c r="FP120" s="85">
        <f t="shared" si="457"/>
        <v>0</v>
      </c>
      <c r="FQ120" s="85">
        <f t="shared" si="457"/>
        <v>0</v>
      </c>
      <c r="FR120" s="85">
        <f t="shared" si="457"/>
        <v>0</v>
      </c>
      <c r="FS120" s="85">
        <f t="shared" si="457"/>
        <v>0</v>
      </c>
      <c r="FT120" s="85">
        <f t="shared" si="457"/>
        <v>0</v>
      </c>
      <c r="FU120" s="85">
        <f t="shared" si="457"/>
        <v>0</v>
      </c>
      <c r="FV120" s="85">
        <f t="shared" si="457"/>
        <v>3442</v>
      </c>
      <c r="FW120" s="85">
        <f t="shared" si="457"/>
        <v>7178</v>
      </c>
      <c r="FX120" s="85">
        <f t="shared" si="457"/>
        <v>3082</v>
      </c>
      <c r="FY120" s="85">
        <f t="shared" si="457"/>
        <v>7178</v>
      </c>
      <c r="FZ120" s="85">
        <f t="shared" si="457"/>
        <v>0</v>
      </c>
      <c r="GA120" s="85">
        <f t="shared" si="457"/>
        <v>0</v>
      </c>
      <c r="GB120" s="85">
        <f t="shared" si="457"/>
        <v>7178</v>
      </c>
      <c r="GC120" s="85">
        <f t="shared" si="457"/>
        <v>0</v>
      </c>
      <c r="GD120" s="85">
        <f t="shared" si="457"/>
        <v>0</v>
      </c>
      <c r="GE120" s="85">
        <f t="shared" si="457"/>
        <v>0</v>
      </c>
      <c r="GF120" s="85">
        <f t="shared" si="457"/>
        <v>0</v>
      </c>
      <c r="GG120" s="85">
        <f t="shared" si="457"/>
        <v>0</v>
      </c>
      <c r="GH120" s="85">
        <f t="shared" si="457"/>
        <v>0</v>
      </c>
      <c r="GI120" s="85">
        <f t="shared" si="457"/>
        <v>0</v>
      </c>
      <c r="GJ120" s="85">
        <f t="shared" si="457"/>
        <v>0</v>
      </c>
      <c r="GK120" s="85">
        <f t="shared" si="457"/>
        <v>0</v>
      </c>
      <c r="GL120" s="85">
        <f t="shared" si="451"/>
        <v>0</v>
      </c>
      <c r="GM120" s="85">
        <f t="shared" si="460"/>
        <v>5146</v>
      </c>
      <c r="GN120" s="85">
        <f t="shared" si="460"/>
        <v>0</v>
      </c>
      <c r="GO120" s="85">
        <f t="shared" si="460"/>
        <v>0</v>
      </c>
      <c r="GP120" s="85">
        <f t="shared" si="460"/>
        <v>0</v>
      </c>
      <c r="GQ120" s="85">
        <f t="shared" si="460"/>
        <v>0</v>
      </c>
      <c r="GR120" s="85">
        <f t="shared" si="460"/>
        <v>0</v>
      </c>
      <c r="GS120" s="85">
        <f t="shared" si="460"/>
        <v>0</v>
      </c>
      <c r="GT120" s="85">
        <f t="shared" si="460"/>
        <v>0</v>
      </c>
      <c r="GU120" s="85">
        <f t="shared" si="460"/>
        <v>0</v>
      </c>
      <c r="GV120" s="85">
        <f t="shared" si="460"/>
        <v>0</v>
      </c>
      <c r="GW120" s="85">
        <f t="shared" si="460"/>
        <v>0</v>
      </c>
      <c r="GX120" s="85">
        <f t="shared" si="460"/>
        <v>0</v>
      </c>
      <c r="GY120" s="85">
        <f t="shared" si="460"/>
        <v>0</v>
      </c>
      <c r="GZ120" s="85">
        <f t="shared" si="460"/>
        <v>0</v>
      </c>
      <c r="HA120" s="85">
        <f t="shared" si="460"/>
        <v>0</v>
      </c>
      <c r="HB120" s="85">
        <f t="shared" si="460"/>
        <v>0</v>
      </c>
      <c r="HC120" s="85">
        <f t="shared" si="460"/>
        <v>0</v>
      </c>
      <c r="HD120" s="85">
        <f t="shared" si="460"/>
        <v>0</v>
      </c>
      <c r="HE120" s="85">
        <f t="shared" si="460"/>
        <v>0</v>
      </c>
      <c r="HF120" s="85">
        <f t="shared" si="460"/>
        <v>0</v>
      </c>
      <c r="HG120" s="85">
        <f t="shared" si="460"/>
        <v>0</v>
      </c>
      <c r="HH120" s="85">
        <f t="shared" si="460"/>
        <v>0</v>
      </c>
      <c r="HI120" s="85">
        <f t="shared" si="460"/>
        <v>0</v>
      </c>
      <c r="HJ120" s="85">
        <f t="shared" si="460"/>
        <v>71277</v>
      </c>
      <c r="HK120" s="85">
        <f t="shared" si="460"/>
        <v>0</v>
      </c>
      <c r="HL120" s="85">
        <f t="shared" si="460"/>
        <v>16670</v>
      </c>
      <c r="HM120" s="85">
        <f t="shared" si="460"/>
        <v>0</v>
      </c>
      <c r="HN120" s="85">
        <f t="shared" si="460"/>
        <v>6715</v>
      </c>
      <c r="HO120" s="85">
        <f t="shared" si="460"/>
        <v>0</v>
      </c>
      <c r="HP120" s="85">
        <f t="shared" si="460"/>
        <v>0</v>
      </c>
      <c r="HQ120" s="85">
        <f t="shared" si="460"/>
        <v>0</v>
      </c>
      <c r="HR120" s="85">
        <f t="shared" si="460"/>
        <v>0</v>
      </c>
      <c r="HS120" s="85">
        <f t="shared" si="460"/>
        <v>0</v>
      </c>
      <c r="HT120" s="85">
        <f t="shared" si="460"/>
        <v>0</v>
      </c>
      <c r="HU120" s="85">
        <f t="shared" si="460"/>
        <v>0</v>
      </c>
      <c r="HV120" s="85">
        <f t="shared" si="460"/>
        <v>1914</v>
      </c>
      <c r="HW120" s="85">
        <f t="shared" si="460"/>
        <v>28802</v>
      </c>
      <c r="HX120" s="85">
        <f t="shared" si="460"/>
        <v>0</v>
      </c>
      <c r="HY120" s="85">
        <f t="shared" si="460"/>
        <v>0</v>
      </c>
      <c r="HZ120" s="85">
        <f t="shared" si="460"/>
        <v>0</v>
      </c>
      <c r="IA120" s="85">
        <f t="shared" si="460"/>
        <v>0</v>
      </c>
      <c r="IB120" s="85">
        <f t="shared" si="460"/>
        <v>0</v>
      </c>
      <c r="IC120" s="85">
        <f t="shared" si="460"/>
        <v>0</v>
      </c>
      <c r="ID120" s="85">
        <f t="shared" si="460"/>
        <v>0</v>
      </c>
      <c r="IE120" s="85">
        <f t="shared" si="460"/>
        <v>0</v>
      </c>
      <c r="IF120" s="85">
        <f t="shared" si="460"/>
        <v>0</v>
      </c>
      <c r="IG120" s="85">
        <f t="shared" si="460"/>
        <v>0</v>
      </c>
      <c r="IH120" s="85">
        <f t="shared" si="460"/>
        <v>0</v>
      </c>
      <c r="II120" s="85">
        <f t="shared" si="460"/>
        <v>0</v>
      </c>
      <c r="IJ120" s="85">
        <f t="shared" si="460"/>
        <v>0</v>
      </c>
      <c r="IK120" s="85">
        <f t="shared" si="460"/>
        <v>0</v>
      </c>
      <c r="IL120" s="85">
        <f t="shared" si="460"/>
        <v>0</v>
      </c>
      <c r="IM120" s="85">
        <f t="shared" si="460"/>
        <v>0</v>
      </c>
      <c r="IN120" s="85">
        <f t="shared" si="460"/>
        <v>0</v>
      </c>
      <c r="IO120" s="85">
        <f t="shared" si="460"/>
        <v>0</v>
      </c>
      <c r="IP120" s="85">
        <f t="shared" si="460"/>
        <v>0</v>
      </c>
      <c r="IQ120" s="85">
        <f t="shared" si="460"/>
        <v>0</v>
      </c>
      <c r="IR120" s="85">
        <f t="shared" si="460"/>
        <v>0</v>
      </c>
      <c r="IS120" s="85">
        <f t="shared" si="460"/>
        <v>0</v>
      </c>
      <c r="IT120" s="85">
        <f t="shared" si="460"/>
        <v>0</v>
      </c>
      <c r="IU120" s="85">
        <f t="shared" si="460"/>
        <v>0</v>
      </c>
      <c r="IV120" s="85">
        <f t="shared" si="460"/>
        <v>0</v>
      </c>
      <c r="IW120" s="85">
        <f t="shared" si="460"/>
        <v>6642</v>
      </c>
      <c r="IX120" s="85">
        <f t="shared" si="460"/>
        <v>0</v>
      </c>
      <c r="IY120" s="85">
        <f t="shared" si="458"/>
        <v>3082</v>
      </c>
      <c r="IZ120" s="85">
        <f t="shared" si="458"/>
        <v>0</v>
      </c>
      <c r="JA120" s="85">
        <f t="shared" si="458"/>
        <v>0</v>
      </c>
      <c r="JB120" s="85">
        <f t="shared" si="458"/>
        <v>0</v>
      </c>
      <c r="JC120" s="85">
        <f t="shared" si="458"/>
        <v>0</v>
      </c>
      <c r="JD120" s="85">
        <f t="shared" si="458"/>
        <v>0</v>
      </c>
      <c r="JE120" s="85">
        <f t="shared" si="458"/>
        <v>0</v>
      </c>
      <c r="JF120" s="85">
        <f t="shared" si="458"/>
        <v>0</v>
      </c>
      <c r="JG120" s="85">
        <f t="shared" si="458"/>
        <v>0</v>
      </c>
      <c r="JH120" s="85">
        <f t="shared" si="458"/>
        <v>0</v>
      </c>
      <c r="JI120" s="85">
        <f t="shared" si="458"/>
        <v>0</v>
      </c>
      <c r="JJ120" s="85">
        <f t="shared" si="458"/>
        <v>12222</v>
      </c>
      <c r="JK120" s="85">
        <f t="shared" si="458"/>
        <v>0</v>
      </c>
      <c r="JL120" s="85">
        <f t="shared" si="458"/>
        <v>13102</v>
      </c>
      <c r="JM120" s="85">
        <f t="shared" si="458"/>
        <v>0</v>
      </c>
      <c r="JN120" s="85">
        <f t="shared" si="458"/>
        <v>6311</v>
      </c>
      <c r="JO120" s="85">
        <f t="shared" si="458"/>
        <v>0</v>
      </c>
      <c r="JP120" s="85">
        <f t="shared" si="458"/>
        <v>0</v>
      </c>
      <c r="JQ120" s="85">
        <f t="shared" si="458"/>
        <v>0</v>
      </c>
      <c r="JR120" s="85">
        <f t="shared" si="458"/>
        <v>0</v>
      </c>
      <c r="JS120" s="85">
        <f t="shared" si="458"/>
        <v>0</v>
      </c>
      <c r="JT120" s="85">
        <f t="shared" si="458"/>
        <v>0</v>
      </c>
      <c r="JU120" s="85">
        <f t="shared" si="458"/>
        <v>0</v>
      </c>
      <c r="JV120" s="85">
        <f t="shared" si="458"/>
        <v>0</v>
      </c>
      <c r="JW120" s="85">
        <f t="shared" si="458"/>
        <v>82257</v>
      </c>
      <c r="JX120" s="85">
        <f t="shared" si="458"/>
        <v>0</v>
      </c>
      <c r="JY120" s="85">
        <f t="shared" si="458"/>
        <v>30384</v>
      </c>
      <c r="JZ120" s="85">
        <f t="shared" si="458"/>
        <v>6773</v>
      </c>
      <c r="KA120" s="85">
        <f t="shared" si="458"/>
        <v>0</v>
      </c>
      <c r="KB120" s="85">
        <f t="shared" si="458"/>
        <v>19547</v>
      </c>
      <c r="KC120" s="85">
        <f t="shared" si="458"/>
        <v>0</v>
      </c>
      <c r="KD120" s="85">
        <f t="shared" si="458"/>
        <v>0</v>
      </c>
      <c r="KE120" s="85">
        <f t="shared" si="458"/>
        <v>10607</v>
      </c>
      <c r="KF120" s="85">
        <f t="shared" si="458"/>
        <v>0</v>
      </c>
      <c r="KG120" s="85">
        <f t="shared" si="458"/>
        <v>0</v>
      </c>
      <c r="KH120" s="85">
        <f t="shared" si="458"/>
        <v>0</v>
      </c>
      <c r="KI120" s="85">
        <f t="shared" si="458"/>
        <v>2510</v>
      </c>
      <c r="KJ120" s="85">
        <f t="shared" si="458"/>
        <v>826765</v>
      </c>
      <c r="KK120" s="85">
        <f t="shared" si="458"/>
        <v>209219</v>
      </c>
      <c r="KL120" s="85">
        <f t="shared" si="458"/>
        <v>202205</v>
      </c>
      <c r="KM120" s="85">
        <f t="shared" si="458"/>
        <v>127834</v>
      </c>
      <c r="KN120" s="85">
        <f t="shared" si="458"/>
        <v>63848</v>
      </c>
      <c r="KO120" s="85">
        <f t="shared" si="458"/>
        <v>65669</v>
      </c>
      <c r="KP120" s="85">
        <f t="shared" si="458"/>
        <v>233609</v>
      </c>
      <c r="KQ120" s="85">
        <f t="shared" si="458"/>
        <v>0</v>
      </c>
      <c r="KR120" s="85">
        <f t="shared" si="458"/>
        <v>72656</v>
      </c>
      <c r="KS120" s="85">
        <f t="shared" si="458"/>
        <v>0</v>
      </c>
      <c r="KT120" s="85">
        <f t="shared" si="458"/>
        <v>146860</v>
      </c>
      <c r="KU120" s="85">
        <f t="shared" si="458"/>
        <v>13462</v>
      </c>
      <c r="KV120" s="85">
        <f t="shared" si="458"/>
        <v>13338</v>
      </c>
      <c r="KW120" s="85">
        <f t="shared" si="458"/>
        <v>0</v>
      </c>
      <c r="KX120" s="85">
        <f t="shared" si="458"/>
        <v>354365</v>
      </c>
      <c r="KY120" s="85">
        <f t="shared" si="458"/>
        <v>51398</v>
      </c>
      <c r="KZ120" s="85">
        <f t="shared" si="458"/>
        <v>96824</v>
      </c>
      <c r="LA120" s="85">
        <f t="shared" si="458"/>
        <v>53520</v>
      </c>
      <c r="LB120" s="85">
        <f t="shared" si="458"/>
        <v>165365</v>
      </c>
      <c r="LC120" s="85">
        <f t="shared" si="458"/>
        <v>36549</v>
      </c>
      <c r="LD120" s="85">
        <f t="shared" si="458"/>
        <v>0</v>
      </c>
      <c r="LE120" s="85">
        <f t="shared" si="458"/>
        <v>9125</v>
      </c>
      <c r="LF120" s="85">
        <f t="shared" si="458"/>
        <v>0</v>
      </c>
      <c r="LG120" s="85">
        <f t="shared" si="458"/>
        <v>23308</v>
      </c>
      <c r="LH120" s="85">
        <f t="shared" si="458"/>
        <v>9985</v>
      </c>
      <c r="LI120" s="85">
        <f t="shared" si="458"/>
        <v>0</v>
      </c>
      <c r="LJ120" s="85">
        <f t="shared" si="453"/>
        <v>338571</v>
      </c>
      <c r="LK120" s="85">
        <f t="shared" si="454"/>
        <v>29916</v>
      </c>
      <c r="LL120" s="85">
        <f t="shared" si="454"/>
        <v>95347</v>
      </c>
      <c r="LM120" s="85">
        <f t="shared" si="454"/>
        <v>159922</v>
      </c>
      <c r="LN120" s="85">
        <f t="shared" si="454"/>
        <v>7210</v>
      </c>
      <c r="LO120" s="85">
        <f t="shared" si="454"/>
        <v>119242</v>
      </c>
    </row>
    <row r="121" spans="1:327" x14ac:dyDescent="0.2">
      <c r="A121" s="85" t="s">
        <v>33</v>
      </c>
      <c r="B121" s="85">
        <f t="shared" si="455"/>
        <v>2037030</v>
      </c>
      <c r="C121" s="85">
        <f t="shared" ref="C121:BN124" si="462">C72</f>
        <v>1570019</v>
      </c>
      <c r="D121" s="85">
        <f t="shared" si="462"/>
        <v>1203330</v>
      </c>
      <c r="E121" s="85">
        <f t="shared" si="462"/>
        <v>297341</v>
      </c>
      <c r="F121" s="85">
        <f t="shared" si="462"/>
        <v>677180</v>
      </c>
      <c r="G121" s="85">
        <f t="shared" si="462"/>
        <v>601838</v>
      </c>
      <c r="H121" s="85">
        <f t="shared" si="462"/>
        <v>310210</v>
      </c>
      <c r="I121" s="85">
        <f t="shared" si="462"/>
        <v>22071</v>
      </c>
      <c r="J121" s="85">
        <f t="shared" si="462"/>
        <v>969416</v>
      </c>
      <c r="K121" s="85">
        <f t="shared" si="462"/>
        <v>83756</v>
      </c>
      <c r="L121" s="85">
        <f t="shared" si="462"/>
        <v>327523</v>
      </c>
      <c r="M121" s="85">
        <f t="shared" si="462"/>
        <v>446810</v>
      </c>
      <c r="N121" s="85">
        <f t="shared" si="462"/>
        <v>470983</v>
      </c>
      <c r="O121" s="85">
        <f t="shared" si="462"/>
        <v>8694</v>
      </c>
      <c r="P121" s="85">
        <f t="shared" si="462"/>
        <v>569476</v>
      </c>
      <c r="Q121" s="85">
        <f t="shared" si="462"/>
        <v>80554</v>
      </c>
      <c r="R121" s="85">
        <f t="shared" si="462"/>
        <v>276710</v>
      </c>
      <c r="S121" s="85">
        <f t="shared" si="462"/>
        <v>234210</v>
      </c>
      <c r="T121" s="85">
        <f t="shared" si="462"/>
        <v>169152</v>
      </c>
      <c r="U121" s="85">
        <f t="shared" si="462"/>
        <v>6818</v>
      </c>
      <c r="V121" s="85">
        <f t="shared" si="462"/>
        <v>389585</v>
      </c>
      <c r="W121" s="85">
        <f t="shared" si="462"/>
        <v>20154</v>
      </c>
      <c r="X121" s="85">
        <f t="shared" si="462"/>
        <v>5360</v>
      </c>
      <c r="Y121" s="85">
        <f t="shared" si="462"/>
        <v>0</v>
      </c>
      <c r="Z121" s="85">
        <f t="shared" si="462"/>
        <v>0</v>
      </c>
      <c r="AA121" s="85">
        <f t="shared" si="462"/>
        <v>0</v>
      </c>
      <c r="AB121" s="85">
        <f t="shared" si="462"/>
        <v>0</v>
      </c>
      <c r="AC121" s="85">
        <f t="shared" si="462"/>
        <v>0</v>
      </c>
      <c r="AD121" s="85">
        <f t="shared" si="462"/>
        <v>0</v>
      </c>
      <c r="AE121" s="85">
        <f t="shared" si="462"/>
        <v>0</v>
      </c>
      <c r="AF121" s="85">
        <f t="shared" si="462"/>
        <v>0</v>
      </c>
      <c r="AG121" s="85">
        <f t="shared" si="462"/>
        <v>0</v>
      </c>
      <c r="AH121" s="85">
        <f t="shared" si="462"/>
        <v>0</v>
      </c>
      <c r="AI121" s="85">
        <f t="shared" si="462"/>
        <v>0</v>
      </c>
      <c r="AJ121" s="85">
        <f t="shared" si="462"/>
        <v>66442</v>
      </c>
      <c r="AK121" s="85">
        <f t="shared" si="462"/>
        <v>0</v>
      </c>
      <c r="AL121" s="85">
        <f t="shared" si="462"/>
        <v>0</v>
      </c>
      <c r="AM121" s="85">
        <f t="shared" si="462"/>
        <v>0</v>
      </c>
      <c r="AN121" s="85">
        <f t="shared" si="462"/>
        <v>0</v>
      </c>
      <c r="AO121" s="85">
        <f t="shared" si="462"/>
        <v>0</v>
      </c>
      <c r="AP121" s="85">
        <f t="shared" si="462"/>
        <v>0</v>
      </c>
      <c r="AQ121" s="85">
        <f t="shared" si="462"/>
        <v>0</v>
      </c>
      <c r="AR121" s="85">
        <f t="shared" si="462"/>
        <v>0</v>
      </c>
      <c r="AS121" s="85">
        <f t="shared" si="462"/>
        <v>0</v>
      </c>
      <c r="AT121" s="85">
        <f t="shared" si="462"/>
        <v>0</v>
      </c>
      <c r="AU121" s="85">
        <f t="shared" si="462"/>
        <v>0</v>
      </c>
      <c r="AV121" s="85">
        <f t="shared" si="462"/>
        <v>0</v>
      </c>
      <c r="AW121" s="85">
        <f t="shared" si="462"/>
        <v>5453</v>
      </c>
      <c r="AX121" s="85">
        <f t="shared" si="462"/>
        <v>0</v>
      </c>
      <c r="AY121" s="85">
        <f t="shared" si="462"/>
        <v>0</v>
      </c>
      <c r="AZ121" s="85">
        <f t="shared" si="462"/>
        <v>0</v>
      </c>
      <c r="BA121" s="85">
        <f t="shared" si="462"/>
        <v>0</v>
      </c>
      <c r="BB121" s="85">
        <f t="shared" si="462"/>
        <v>0</v>
      </c>
      <c r="BC121" s="85">
        <f t="shared" si="462"/>
        <v>0</v>
      </c>
      <c r="BD121" s="85">
        <f t="shared" si="462"/>
        <v>0</v>
      </c>
      <c r="BE121" s="85">
        <f t="shared" si="462"/>
        <v>0</v>
      </c>
      <c r="BF121" s="85">
        <f t="shared" si="462"/>
        <v>0</v>
      </c>
      <c r="BG121" s="85">
        <f t="shared" si="462"/>
        <v>0</v>
      </c>
      <c r="BH121" s="85">
        <f t="shared" si="462"/>
        <v>0</v>
      </c>
      <c r="BI121" s="85">
        <f t="shared" si="462"/>
        <v>0</v>
      </c>
      <c r="BJ121" s="85">
        <f t="shared" si="462"/>
        <v>0</v>
      </c>
      <c r="BK121" s="85">
        <f t="shared" si="462"/>
        <v>0</v>
      </c>
      <c r="BL121" s="85">
        <f t="shared" si="462"/>
        <v>0</v>
      </c>
      <c r="BM121" s="85">
        <f t="shared" si="462"/>
        <v>0</v>
      </c>
      <c r="BN121" s="85">
        <f t="shared" si="462"/>
        <v>0</v>
      </c>
      <c r="BO121" s="85">
        <f t="shared" si="461"/>
        <v>0</v>
      </c>
      <c r="BP121" s="85">
        <f t="shared" si="461"/>
        <v>0</v>
      </c>
      <c r="BQ121" s="85">
        <f t="shared" si="461"/>
        <v>0</v>
      </c>
      <c r="BR121" s="85">
        <f t="shared" si="461"/>
        <v>0</v>
      </c>
      <c r="BS121" s="85">
        <f t="shared" si="461"/>
        <v>0</v>
      </c>
      <c r="BT121" s="85">
        <f t="shared" si="461"/>
        <v>0</v>
      </c>
      <c r="BU121" s="85">
        <f t="shared" si="461"/>
        <v>0</v>
      </c>
      <c r="BV121" s="85">
        <f t="shared" si="461"/>
        <v>0</v>
      </c>
      <c r="BW121" s="85">
        <f t="shared" si="461"/>
        <v>0</v>
      </c>
      <c r="BX121" s="85">
        <f t="shared" si="461"/>
        <v>0</v>
      </c>
      <c r="BY121" s="85">
        <f t="shared" si="461"/>
        <v>0</v>
      </c>
      <c r="BZ121" s="85">
        <f t="shared" si="461"/>
        <v>0</v>
      </c>
      <c r="CA121" s="85">
        <f t="shared" si="461"/>
        <v>0</v>
      </c>
      <c r="CB121" s="85">
        <f t="shared" si="461"/>
        <v>0</v>
      </c>
      <c r="CC121" s="85">
        <f t="shared" si="461"/>
        <v>0</v>
      </c>
      <c r="CD121" s="85">
        <f t="shared" si="461"/>
        <v>0</v>
      </c>
      <c r="CE121" s="85">
        <f t="shared" si="461"/>
        <v>0</v>
      </c>
      <c r="CF121" s="85">
        <f t="shared" si="461"/>
        <v>0</v>
      </c>
      <c r="CG121" s="85">
        <f t="shared" si="461"/>
        <v>0</v>
      </c>
      <c r="CH121" s="85">
        <f t="shared" si="461"/>
        <v>0</v>
      </c>
      <c r="CI121" s="85">
        <f t="shared" si="461"/>
        <v>0</v>
      </c>
      <c r="CJ121" s="85">
        <f t="shared" si="461"/>
        <v>4644</v>
      </c>
      <c r="CK121" s="85">
        <f t="shared" si="461"/>
        <v>0</v>
      </c>
      <c r="CL121" s="85">
        <f t="shared" si="461"/>
        <v>0</v>
      </c>
      <c r="CM121" s="85">
        <f t="shared" si="461"/>
        <v>0</v>
      </c>
      <c r="CN121" s="85">
        <f t="shared" si="461"/>
        <v>0</v>
      </c>
      <c r="CO121" s="85">
        <f t="shared" si="461"/>
        <v>0</v>
      </c>
      <c r="CP121" s="85">
        <f t="shared" si="461"/>
        <v>0</v>
      </c>
      <c r="CQ121" s="85">
        <f t="shared" si="461"/>
        <v>0</v>
      </c>
      <c r="CR121" s="85">
        <f t="shared" si="461"/>
        <v>0</v>
      </c>
      <c r="CS121" s="85">
        <f t="shared" si="461"/>
        <v>0</v>
      </c>
      <c r="CT121" s="85">
        <f t="shared" si="461"/>
        <v>0</v>
      </c>
      <c r="CU121" s="85">
        <f t="shared" si="461"/>
        <v>0</v>
      </c>
      <c r="CV121" s="85">
        <f t="shared" si="461"/>
        <v>0</v>
      </c>
      <c r="CW121" s="85">
        <f t="shared" si="461"/>
        <v>0</v>
      </c>
      <c r="CX121" s="85">
        <f t="shared" si="461"/>
        <v>0</v>
      </c>
      <c r="CY121" s="85">
        <f t="shared" si="461"/>
        <v>0</v>
      </c>
      <c r="CZ121" s="85">
        <f t="shared" si="461"/>
        <v>0</v>
      </c>
      <c r="DA121" s="85">
        <f t="shared" si="461"/>
        <v>0</v>
      </c>
      <c r="DB121" s="85">
        <f t="shared" si="461"/>
        <v>0</v>
      </c>
      <c r="DC121" s="85">
        <f t="shared" si="461"/>
        <v>0</v>
      </c>
      <c r="DD121" s="85">
        <f t="shared" si="461"/>
        <v>0</v>
      </c>
      <c r="DE121" s="85">
        <f t="shared" si="461"/>
        <v>0</v>
      </c>
      <c r="DF121" s="85">
        <f t="shared" si="461"/>
        <v>0</v>
      </c>
      <c r="DG121" s="85">
        <f t="shared" si="461"/>
        <v>0</v>
      </c>
      <c r="DH121" s="85">
        <f t="shared" si="461"/>
        <v>0</v>
      </c>
      <c r="DI121" s="85">
        <f t="shared" si="461"/>
        <v>0</v>
      </c>
      <c r="DJ121" s="85">
        <f t="shared" si="461"/>
        <v>0</v>
      </c>
      <c r="DK121" s="85">
        <f t="shared" si="461"/>
        <v>0</v>
      </c>
      <c r="DL121" s="85">
        <f t="shared" si="461"/>
        <v>5679</v>
      </c>
      <c r="DM121" s="85">
        <f t="shared" si="461"/>
        <v>0</v>
      </c>
      <c r="DN121" s="85">
        <f t="shared" si="461"/>
        <v>0</v>
      </c>
      <c r="DO121" s="85">
        <f t="shared" si="461"/>
        <v>0</v>
      </c>
      <c r="DP121" s="85">
        <f t="shared" si="461"/>
        <v>0</v>
      </c>
      <c r="DQ121" s="85">
        <f t="shared" si="461"/>
        <v>0</v>
      </c>
      <c r="DR121" s="85">
        <f t="shared" si="461"/>
        <v>0</v>
      </c>
      <c r="DS121" s="85">
        <f t="shared" si="461"/>
        <v>0</v>
      </c>
      <c r="DT121" s="85">
        <f t="shared" si="461"/>
        <v>0</v>
      </c>
      <c r="DU121" s="85">
        <f t="shared" si="461"/>
        <v>0</v>
      </c>
      <c r="DV121" s="85">
        <f t="shared" si="461"/>
        <v>0</v>
      </c>
      <c r="DW121" s="85">
        <f t="shared" si="461"/>
        <v>22983</v>
      </c>
      <c r="DX121" s="85">
        <f t="shared" si="461"/>
        <v>0</v>
      </c>
      <c r="DY121" s="85">
        <f t="shared" si="461"/>
        <v>0</v>
      </c>
      <c r="DZ121" s="85">
        <f t="shared" si="459"/>
        <v>4400</v>
      </c>
      <c r="EA121" s="85">
        <f t="shared" si="457"/>
        <v>0</v>
      </c>
      <c r="EB121" s="85">
        <f t="shared" si="457"/>
        <v>23550</v>
      </c>
      <c r="EC121" s="85">
        <f t="shared" si="457"/>
        <v>0</v>
      </c>
      <c r="ED121" s="85">
        <f t="shared" si="457"/>
        <v>0</v>
      </c>
      <c r="EE121" s="85">
        <f t="shared" si="457"/>
        <v>32283</v>
      </c>
      <c r="EF121" s="85">
        <f t="shared" si="457"/>
        <v>0</v>
      </c>
      <c r="EG121" s="85">
        <f t="shared" si="457"/>
        <v>0</v>
      </c>
      <c r="EH121" s="85">
        <f t="shared" si="457"/>
        <v>4462</v>
      </c>
      <c r="EI121" s="85">
        <f t="shared" si="457"/>
        <v>0</v>
      </c>
      <c r="EJ121" s="85">
        <f t="shared" si="457"/>
        <v>18439</v>
      </c>
      <c r="EK121" s="85">
        <f t="shared" si="457"/>
        <v>0</v>
      </c>
      <c r="EL121" s="85">
        <f t="shared" si="457"/>
        <v>0</v>
      </c>
      <c r="EM121" s="85">
        <f t="shared" si="457"/>
        <v>0</v>
      </c>
      <c r="EN121" s="85">
        <f t="shared" si="457"/>
        <v>0</v>
      </c>
      <c r="EO121" s="85">
        <f t="shared" si="457"/>
        <v>0</v>
      </c>
      <c r="EP121" s="85">
        <f t="shared" si="457"/>
        <v>0</v>
      </c>
      <c r="EQ121" s="85">
        <f t="shared" si="457"/>
        <v>0</v>
      </c>
      <c r="ER121" s="85">
        <f t="shared" si="457"/>
        <v>0</v>
      </c>
      <c r="ES121" s="85">
        <f t="shared" si="457"/>
        <v>0</v>
      </c>
      <c r="ET121" s="85">
        <f t="shared" si="457"/>
        <v>0</v>
      </c>
      <c r="EU121" s="85">
        <f t="shared" si="457"/>
        <v>0</v>
      </c>
      <c r="EV121" s="85">
        <f t="shared" si="457"/>
        <v>0</v>
      </c>
      <c r="EW121" s="85">
        <f t="shared" si="457"/>
        <v>10808</v>
      </c>
      <c r="EX121" s="85">
        <f t="shared" si="457"/>
        <v>0</v>
      </c>
      <c r="EY121" s="85">
        <f t="shared" si="457"/>
        <v>0</v>
      </c>
      <c r="EZ121" s="85">
        <f t="shared" si="457"/>
        <v>0</v>
      </c>
      <c r="FA121" s="85">
        <f t="shared" si="457"/>
        <v>0</v>
      </c>
      <c r="FB121" s="85">
        <f t="shared" si="457"/>
        <v>0</v>
      </c>
      <c r="FC121" s="85">
        <f t="shared" si="457"/>
        <v>0</v>
      </c>
      <c r="FD121" s="85">
        <f t="shared" si="457"/>
        <v>0</v>
      </c>
      <c r="FE121" s="85">
        <f t="shared" si="457"/>
        <v>0</v>
      </c>
      <c r="FF121" s="85">
        <f t="shared" si="457"/>
        <v>0</v>
      </c>
      <c r="FG121" s="85">
        <f t="shared" si="457"/>
        <v>0</v>
      </c>
      <c r="FH121" s="85">
        <f t="shared" si="457"/>
        <v>0</v>
      </c>
      <c r="FI121" s="85">
        <f t="shared" si="457"/>
        <v>0</v>
      </c>
      <c r="FJ121" s="85">
        <f t="shared" si="457"/>
        <v>0</v>
      </c>
      <c r="FK121" s="85">
        <f t="shared" si="457"/>
        <v>0</v>
      </c>
      <c r="FL121" s="85">
        <f t="shared" si="457"/>
        <v>0</v>
      </c>
      <c r="FM121" s="85">
        <f t="shared" si="457"/>
        <v>0</v>
      </c>
      <c r="FN121" s="85">
        <f t="shared" si="457"/>
        <v>0</v>
      </c>
      <c r="FO121" s="85">
        <f t="shared" si="457"/>
        <v>0</v>
      </c>
      <c r="FP121" s="85">
        <f t="shared" si="457"/>
        <v>0</v>
      </c>
      <c r="FQ121" s="85">
        <f t="shared" si="457"/>
        <v>0</v>
      </c>
      <c r="FR121" s="85">
        <f t="shared" si="457"/>
        <v>0</v>
      </c>
      <c r="FS121" s="85">
        <f t="shared" si="457"/>
        <v>0</v>
      </c>
      <c r="FT121" s="85">
        <f t="shared" si="457"/>
        <v>0</v>
      </c>
      <c r="FU121" s="85">
        <f t="shared" si="457"/>
        <v>0</v>
      </c>
      <c r="FV121" s="85">
        <f t="shared" si="457"/>
        <v>0</v>
      </c>
      <c r="FW121" s="85">
        <f t="shared" si="457"/>
        <v>4314</v>
      </c>
      <c r="FX121" s="85">
        <f t="shared" si="457"/>
        <v>2526</v>
      </c>
      <c r="FY121" s="85">
        <f t="shared" si="457"/>
        <v>0</v>
      </c>
      <c r="FZ121" s="85">
        <f t="shared" si="457"/>
        <v>0</v>
      </c>
      <c r="GA121" s="85">
        <f t="shared" si="457"/>
        <v>0</v>
      </c>
      <c r="GB121" s="85">
        <f t="shared" si="457"/>
        <v>0</v>
      </c>
      <c r="GC121" s="85">
        <f t="shared" si="457"/>
        <v>0</v>
      </c>
      <c r="GD121" s="85">
        <f t="shared" si="457"/>
        <v>0</v>
      </c>
      <c r="GE121" s="85">
        <f t="shared" si="457"/>
        <v>0</v>
      </c>
      <c r="GF121" s="85">
        <f t="shared" si="457"/>
        <v>0</v>
      </c>
      <c r="GG121" s="85">
        <f t="shared" si="457"/>
        <v>0</v>
      </c>
      <c r="GH121" s="85">
        <f t="shared" si="457"/>
        <v>0</v>
      </c>
      <c r="GI121" s="85">
        <f t="shared" si="457"/>
        <v>0</v>
      </c>
      <c r="GJ121" s="85">
        <f t="shared" si="457"/>
        <v>2482</v>
      </c>
      <c r="GK121" s="85">
        <f t="shared" si="457"/>
        <v>0</v>
      </c>
      <c r="GL121" s="85">
        <f t="shared" si="451"/>
        <v>0</v>
      </c>
      <c r="GM121" s="85">
        <f t="shared" si="460"/>
        <v>0</v>
      </c>
      <c r="GN121" s="85">
        <f t="shared" si="460"/>
        <v>0</v>
      </c>
      <c r="GO121" s="85">
        <f t="shared" si="460"/>
        <v>0</v>
      </c>
      <c r="GP121" s="85">
        <f t="shared" si="460"/>
        <v>0</v>
      </c>
      <c r="GQ121" s="85">
        <f t="shared" si="460"/>
        <v>0</v>
      </c>
      <c r="GR121" s="85">
        <f t="shared" si="460"/>
        <v>0</v>
      </c>
      <c r="GS121" s="85">
        <f t="shared" si="460"/>
        <v>0</v>
      </c>
      <c r="GT121" s="85">
        <f t="shared" si="460"/>
        <v>0</v>
      </c>
      <c r="GU121" s="85">
        <f t="shared" si="460"/>
        <v>0</v>
      </c>
      <c r="GV121" s="85">
        <f t="shared" si="460"/>
        <v>0</v>
      </c>
      <c r="GW121" s="85">
        <f t="shared" si="460"/>
        <v>0</v>
      </c>
      <c r="GX121" s="85">
        <f t="shared" si="460"/>
        <v>0</v>
      </c>
      <c r="GY121" s="85">
        <f t="shared" si="460"/>
        <v>0</v>
      </c>
      <c r="GZ121" s="85">
        <f t="shared" si="460"/>
        <v>0</v>
      </c>
      <c r="HA121" s="85">
        <f t="shared" si="460"/>
        <v>0</v>
      </c>
      <c r="HB121" s="85">
        <f t="shared" si="460"/>
        <v>0</v>
      </c>
      <c r="HC121" s="85">
        <f t="shared" si="460"/>
        <v>0</v>
      </c>
      <c r="HD121" s="85">
        <f t="shared" si="460"/>
        <v>0</v>
      </c>
      <c r="HE121" s="85">
        <f t="shared" si="460"/>
        <v>0</v>
      </c>
      <c r="HF121" s="85">
        <f t="shared" si="460"/>
        <v>0</v>
      </c>
      <c r="HG121" s="85">
        <f t="shared" si="460"/>
        <v>0</v>
      </c>
      <c r="HH121" s="85">
        <f t="shared" si="460"/>
        <v>0</v>
      </c>
      <c r="HI121" s="85">
        <f t="shared" si="460"/>
        <v>0</v>
      </c>
      <c r="HJ121" s="85">
        <f t="shared" si="460"/>
        <v>50729</v>
      </c>
      <c r="HK121" s="85">
        <f t="shared" si="460"/>
        <v>0</v>
      </c>
      <c r="HL121" s="85">
        <f t="shared" si="460"/>
        <v>0</v>
      </c>
      <c r="HM121" s="85">
        <f t="shared" si="460"/>
        <v>0</v>
      </c>
      <c r="HN121" s="85">
        <f t="shared" si="460"/>
        <v>11935</v>
      </c>
      <c r="HO121" s="85">
        <f t="shared" si="460"/>
        <v>0</v>
      </c>
      <c r="HP121" s="85">
        <f t="shared" si="460"/>
        <v>0</v>
      </c>
      <c r="HQ121" s="85">
        <f t="shared" si="460"/>
        <v>5149</v>
      </c>
      <c r="HR121" s="85">
        <f t="shared" si="460"/>
        <v>0</v>
      </c>
      <c r="HS121" s="85">
        <f t="shared" si="460"/>
        <v>6328</v>
      </c>
      <c r="HT121" s="85">
        <f t="shared" si="460"/>
        <v>0</v>
      </c>
      <c r="HU121" s="85">
        <f t="shared" si="460"/>
        <v>0</v>
      </c>
      <c r="HV121" s="85">
        <f t="shared" si="460"/>
        <v>0</v>
      </c>
      <c r="HW121" s="85">
        <f t="shared" si="460"/>
        <v>13473</v>
      </c>
      <c r="HX121" s="85">
        <f t="shared" si="460"/>
        <v>0</v>
      </c>
      <c r="HY121" s="85">
        <f t="shared" si="460"/>
        <v>0</v>
      </c>
      <c r="HZ121" s="85">
        <f t="shared" si="460"/>
        <v>0</v>
      </c>
      <c r="IA121" s="85">
        <f t="shared" si="460"/>
        <v>0</v>
      </c>
      <c r="IB121" s="85">
        <f t="shared" si="460"/>
        <v>0</v>
      </c>
      <c r="IC121" s="85">
        <f t="shared" si="460"/>
        <v>0</v>
      </c>
      <c r="ID121" s="85">
        <f t="shared" si="460"/>
        <v>0</v>
      </c>
      <c r="IE121" s="85">
        <f t="shared" si="460"/>
        <v>0</v>
      </c>
      <c r="IF121" s="85">
        <f t="shared" si="460"/>
        <v>0</v>
      </c>
      <c r="IG121" s="85">
        <f t="shared" si="460"/>
        <v>0</v>
      </c>
      <c r="IH121" s="85">
        <f t="shared" si="460"/>
        <v>0</v>
      </c>
      <c r="II121" s="85">
        <f t="shared" si="460"/>
        <v>0</v>
      </c>
      <c r="IJ121" s="85">
        <f t="shared" si="460"/>
        <v>0</v>
      </c>
      <c r="IK121" s="85">
        <f t="shared" si="460"/>
        <v>0</v>
      </c>
      <c r="IL121" s="85">
        <f t="shared" si="460"/>
        <v>0</v>
      </c>
      <c r="IM121" s="85">
        <f t="shared" si="460"/>
        <v>0</v>
      </c>
      <c r="IN121" s="85">
        <f t="shared" si="460"/>
        <v>0</v>
      </c>
      <c r="IO121" s="85">
        <f t="shared" si="460"/>
        <v>0</v>
      </c>
      <c r="IP121" s="85">
        <f t="shared" si="460"/>
        <v>0</v>
      </c>
      <c r="IQ121" s="85">
        <f t="shared" si="460"/>
        <v>0</v>
      </c>
      <c r="IR121" s="85">
        <f t="shared" si="460"/>
        <v>0</v>
      </c>
      <c r="IS121" s="85">
        <f t="shared" si="460"/>
        <v>0</v>
      </c>
      <c r="IT121" s="85">
        <f t="shared" si="460"/>
        <v>0</v>
      </c>
      <c r="IU121" s="85">
        <f t="shared" si="460"/>
        <v>0</v>
      </c>
      <c r="IV121" s="85">
        <f t="shared" si="460"/>
        <v>0</v>
      </c>
      <c r="IW121" s="85">
        <f t="shared" si="460"/>
        <v>2310</v>
      </c>
      <c r="IX121" s="85">
        <f t="shared" si="460"/>
        <v>5281</v>
      </c>
      <c r="IY121" s="85">
        <f t="shared" si="458"/>
        <v>0</v>
      </c>
      <c r="IZ121" s="85">
        <f t="shared" si="458"/>
        <v>13691</v>
      </c>
      <c r="JA121" s="85">
        <f t="shared" si="458"/>
        <v>0</v>
      </c>
      <c r="JB121" s="85">
        <f t="shared" si="458"/>
        <v>0</v>
      </c>
      <c r="JC121" s="85">
        <f t="shared" si="458"/>
        <v>0</v>
      </c>
      <c r="JD121" s="85">
        <f t="shared" si="458"/>
        <v>0</v>
      </c>
      <c r="JE121" s="85">
        <f t="shared" si="458"/>
        <v>0</v>
      </c>
      <c r="JF121" s="85">
        <f t="shared" si="458"/>
        <v>0</v>
      </c>
      <c r="JG121" s="85">
        <f t="shared" si="458"/>
        <v>0</v>
      </c>
      <c r="JH121" s="85">
        <f t="shared" si="458"/>
        <v>0</v>
      </c>
      <c r="JI121" s="85">
        <f t="shared" si="458"/>
        <v>0</v>
      </c>
      <c r="JJ121" s="85">
        <f t="shared" si="458"/>
        <v>31131</v>
      </c>
      <c r="JK121" s="85">
        <f t="shared" si="458"/>
        <v>13414</v>
      </c>
      <c r="JL121" s="85">
        <f t="shared" si="458"/>
        <v>7631</v>
      </c>
      <c r="JM121" s="85">
        <f t="shared" si="458"/>
        <v>0</v>
      </c>
      <c r="JN121" s="85">
        <f t="shared" si="458"/>
        <v>0</v>
      </c>
      <c r="JO121" s="85">
        <f t="shared" si="458"/>
        <v>0</v>
      </c>
      <c r="JP121" s="85">
        <f t="shared" si="458"/>
        <v>0</v>
      </c>
      <c r="JQ121" s="85">
        <f t="shared" si="458"/>
        <v>0</v>
      </c>
      <c r="JR121" s="85">
        <f t="shared" si="458"/>
        <v>0</v>
      </c>
      <c r="JS121" s="85">
        <f t="shared" si="458"/>
        <v>0</v>
      </c>
      <c r="JT121" s="85">
        <f t="shared" si="458"/>
        <v>0</v>
      </c>
      <c r="JU121" s="85">
        <f t="shared" si="458"/>
        <v>0</v>
      </c>
      <c r="JV121" s="85">
        <f t="shared" si="458"/>
        <v>0</v>
      </c>
      <c r="JW121" s="85">
        <f t="shared" si="458"/>
        <v>44068</v>
      </c>
      <c r="JX121" s="85">
        <f t="shared" si="458"/>
        <v>0</v>
      </c>
      <c r="JY121" s="85">
        <f t="shared" si="458"/>
        <v>9848</v>
      </c>
      <c r="JZ121" s="85">
        <f t="shared" si="458"/>
        <v>4357</v>
      </c>
      <c r="KA121" s="85">
        <f t="shared" si="458"/>
        <v>6711</v>
      </c>
      <c r="KB121" s="85">
        <f t="shared" si="458"/>
        <v>20503</v>
      </c>
      <c r="KC121" s="85">
        <f t="shared" si="458"/>
        <v>0</v>
      </c>
      <c r="KD121" s="85">
        <f t="shared" si="458"/>
        <v>10028</v>
      </c>
      <c r="KE121" s="85">
        <f t="shared" si="458"/>
        <v>0</v>
      </c>
      <c r="KF121" s="85">
        <f t="shared" si="458"/>
        <v>0</v>
      </c>
      <c r="KG121" s="85">
        <f t="shared" si="458"/>
        <v>4441</v>
      </c>
      <c r="KH121" s="85">
        <f t="shared" si="458"/>
        <v>0</v>
      </c>
      <c r="KI121" s="85">
        <f t="shared" si="458"/>
        <v>0</v>
      </c>
      <c r="KJ121" s="85">
        <f t="shared" si="458"/>
        <v>700311</v>
      </c>
      <c r="KK121" s="85">
        <f t="shared" si="458"/>
        <v>113457</v>
      </c>
      <c r="KL121" s="85">
        <f t="shared" si="458"/>
        <v>119792</v>
      </c>
      <c r="KM121" s="85">
        <f t="shared" si="458"/>
        <v>173421</v>
      </c>
      <c r="KN121" s="85">
        <f t="shared" si="458"/>
        <v>20218</v>
      </c>
      <c r="KO121" s="85">
        <f t="shared" si="458"/>
        <v>36545</v>
      </c>
      <c r="KP121" s="85">
        <f t="shared" si="458"/>
        <v>266730</v>
      </c>
      <c r="KQ121" s="85">
        <f t="shared" si="458"/>
        <v>0</v>
      </c>
      <c r="KR121" s="85">
        <f t="shared" si="458"/>
        <v>35129</v>
      </c>
      <c r="KS121" s="85">
        <f t="shared" si="458"/>
        <v>13338</v>
      </c>
      <c r="KT121" s="85">
        <f t="shared" si="458"/>
        <v>110502</v>
      </c>
      <c r="KU121" s="85">
        <f t="shared" si="458"/>
        <v>70532</v>
      </c>
      <c r="KV121" s="85">
        <f t="shared" si="458"/>
        <v>15869</v>
      </c>
      <c r="KW121" s="85">
        <f t="shared" si="458"/>
        <v>21226</v>
      </c>
      <c r="KX121" s="85">
        <f t="shared" si="458"/>
        <v>326483</v>
      </c>
      <c r="KY121" s="85">
        <f t="shared" si="458"/>
        <v>30216</v>
      </c>
      <c r="KZ121" s="85">
        <f t="shared" si="458"/>
        <v>111032</v>
      </c>
      <c r="LA121" s="85">
        <f t="shared" si="458"/>
        <v>58470</v>
      </c>
      <c r="LB121" s="85">
        <f t="shared" si="458"/>
        <v>109102</v>
      </c>
      <c r="LC121" s="85">
        <f t="shared" si="458"/>
        <v>41712</v>
      </c>
      <c r="LD121" s="85">
        <f t="shared" si="458"/>
        <v>8031</v>
      </c>
      <c r="LE121" s="85">
        <f t="shared" si="458"/>
        <v>0</v>
      </c>
      <c r="LF121" s="85">
        <f t="shared" si="458"/>
        <v>5325</v>
      </c>
      <c r="LG121" s="85">
        <f t="shared" si="458"/>
        <v>17572</v>
      </c>
      <c r="LH121" s="85">
        <f t="shared" si="458"/>
        <v>4547</v>
      </c>
      <c r="LI121" s="85">
        <f t="shared" si="458"/>
        <v>0</v>
      </c>
      <c r="LJ121" s="85">
        <f t="shared" si="453"/>
        <v>386007</v>
      </c>
      <c r="LK121" s="85">
        <f t="shared" si="454"/>
        <v>4640</v>
      </c>
      <c r="LL121" s="85">
        <f t="shared" si="454"/>
        <v>105633</v>
      </c>
      <c r="LM121" s="85">
        <f t="shared" si="454"/>
        <v>151158</v>
      </c>
      <c r="LN121" s="85">
        <f t="shared" si="454"/>
        <v>0</v>
      </c>
      <c r="LO121" s="85">
        <f t="shared" si="454"/>
        <v>173596</v>
      </c>
    </row>
    <row r="122" spans="1:327" x14ac:dyDescent="0.2">
      <c r="A122" s="85" t="s">
        <v>34</v>
      </c>
      <c r="B122" s="85">
        <f t="shared" si="455"/>
        <v>1882452</v>
      </c>
      <c r="C122" s="85">
        <f t="shared" si="462"/>
        <v>1407997</v>
      </c>
      <c r="D122" s="85">
        <f t="shared" si="462"/>
        <v>1096454</v>
      </c>
      <c r="E122" s="85">
        <f t="shared" si="462"/>
        <v>224930</v>
      </c>
      <c r="F122" s="85">
        <f t="shared" si="462"/>
        <v>538263</v>
      </c>
      <c r="G122" s="85">
        <f t="shared" si="462"/>
        <v>560213</v>
      </c>
      <c r="H122" s="85">
        <f t="shared" si="462"/>
        <v>372093</v>
      </c>
      <c r="I122" s="85">
        <f t="shared" si="462"/>
        <v>56380</v>
      </c>
      <c r="J122" s="85">
        <f t="shared" si="462"/>
        <v>788726</v>
      </c>
      <c r="K122" s="85">
        <f t="shared" si="462"/>
        <v>39702</v>
      </c>
      <c r="L122" s="85">
        <f t="shared" si="462"/>
        <v>267221</v>
      </c>
      <c r="M122" s="85">
        <f t="shared" si="462"/>
        <v>398258</v>
      </c>
      <c r="N122" s="85">
        <f t="shared" si="462"/>
        <v>431711</v>
      </c>
      <c r="O122" s="85">
        <f t="shared" si="462"/>
        <v>33087</v>
      </c>
      <c r="P122" s="85">
        <f t="shared" si="462"/>
        <v>527126</v>
      </c>
      <c r="Q122" s="85">
        <f t="shared" si="462"/>
        <v>21303</v>
      </c>
      <c r="R122" s="85">
        <f t="shared" si="462"/>
        <v>236900</v>
      </c>
      <c r="S122" s="85">
        <f t="shared" si="462"/>
        <v>221169</v>
      </c>
      <c r="T122" s="85">
        <f t="shared" si="462"/>
        <v>147737</v>
      </c>
      <c r="U122" s="85">
        <f t="shared" si="462"/>
        <v>0</v>
      </c>
      <c r="V122" s="85">
        <f t="shared" si="462"/>
        <v>306700</v>
      </c>
      <c r="W122" s="85">
        <f t="shared" si="462"/>
        <v>28189</v>
      </c>
      <c r="X122" s="85">
        <f t="shared" si="462"/>
        <v>1137</v>
      </c>
      <c r="Y122" s="85">
        <f t="shared" si="462"/>
        <v>10144</v>
      </c>
      <c r="Z122" s="85">
        <f t="shared" si="462"/>
        <v>0</v>
      </c>
      <c r="AA122" s="85">
        <f t="shared" si="462"/>
        <v>0</v>
      </c>
      <c r="AB122" s="85">
        <f t="shared" si="462"/>
        <v>0</v>
      </c>
      <c r="AC122" s="85">
        <f t="shared" si="462"/>
        <v>0</v>
      </c>
      <c r="AD122" s="85">
        <f t="shared" si="462"/>
        <v>0</v>
      </c>
      <c r="AE122" s="85">
        <f t="shared" si="462"/>
        <v>0</v>
      </c>
      <c r="AF122" s="85">
        <f t="shared" si="462"/>
        <v>0</v>
      </c>
      <c r="AG122" s="85">
        <f t="shared" si="462"/>
        <v>0</v>
      </c>
      <c r="AH122" s="85">
        <f t="shared" si="462"/>
        <v>0</v>
      </c>
      <c r="AI122" s="85">
        <f t="shared" si="462"/>
        <v>0</v>
      </c>
      <c r="AJ122" s="85">
        <f t="shared" si="462"/>
        <v>20245</v>
      </c>
      <c r="AK122" s="85">
        <f t="shared" si="462"/>
        <v>0</v>
      </c>
      <c r="AL122" s="85">
        <f t="shared" si="462"/>
        <v>0</v>
      </c>
      <c r="AM122" s="85">
        <f t="shared" si="462"/>
        <v>0</v>
      </c>
      <c r="AN122" s="85">
        <f t="shared" si="462"/>
        <v>0</v>
      </c>
      <c r="AO122" s="85">
        <f t="shared" si="462"/>
        <v>0</v>
      </c>
      <c r="AP122" s="85">
        <f t="shared" si="462"/>
        <v>0</v>
      </c>
      <c r="AQ122" s="85">
        <f t="shared" si="462"/>
        <v>0</v>
      </c>
      <c r="AR122" s="85">
        <f t="shared" si="462"/>
        <v>0</v>
      </c>
      <c r="AS122" s="85">
        <f t="shared" si="462"/>
        <v>0</v>
      </c>
      <c r="AT122" s="85">
        <f t="shared" si="462"/>
        <v>0</v>
      </c>
      <c r="AU122" s="85">
        <f t="shared" si="462"/>
        <v>0</v>
      </c>
      <c r="AV122" s="85">
        <f t="shared" si="462"/>
        <v>0</v>
      </c>
      <c r="AW122" s="85">
        <f t="shared" si="462"/>
        <v>11449</v>
      </c>
      <c r="AX122" s="85">
        <f t="shared" si="462"/>
        <v>0</v>
      </c>
      <c r="AY122" s="85">
        <f t="shared" si="462"/>
        <v>0</v>
      </c>
      <c r="AZ122" s="85">
        <f t="shared" si="462"/>
        <v>0</v>
      </c>
      <c r="BA122" s="85">
        <f t="shared" si="462"/>
        <v>0</v>
      </c>
      <c r="BB122" s="85">
        <f t="shared" si="462"/>
        <v>0</v>
      </c>
      <c r="BC122" s="85">
        <f t="shared" si="462"/>
        <v>0</v>
      </c>
      <c r="BD122" s="85">
        <f t="shared" si="462"/>
        <v>0</v>
      </c>
      <c r="BE122" s="85">
        <f t="shared" si="462"/>
        <v>0</v>
      </c>
      <c r="BF122" s="85">
        <f t="shared" si="462"/>
        <v>0</v>
      </c>
      <c r="BG122" s="85">
        <f t="shared" si="462"/>
        <v>0</v>
      </c>
      <c r="BH122" s="85">
        <f t="shared" si="462"/>
        <v>0</v>
      </c>
      <c r="BI122" s="85">
        <f t="shared" si="462"/>
        <v>0</v>
      </c>
      <c r="BJ122" s="85">
        <f t="shared" si="462"/>
        <v>0</v>
      </c>
      <c r="BK122" s="85">
        <f t="shared" si="462"/>
        <v>0</v>
      </c>
      <c r="BL122" s="85">
        <f t="shared" si="462"/>
        <v>0</v>
      </c>
      <c r="BM122" s="85">
        <f t="shared" si="462"/>
        <v>0</v>
      </c>
      <c r="BN122" s="85">
        <f t="shared" si="462"/>
        <v>0</v>
      </c>
      <c r="BO122" s="85">
        <f t="shared" si="461"/>
        <v>8000</v>
      </c>
      <c r="BP122" s="85">
        <f t="shared" si="461"/>
        <v>0</v>
      </c>
      <c r="BQ122" s="85">
        <f t="shared" si="461"/>
        <v>0</v>
      </c>
      <c r="BR122" s="85">
        <f t="shared" si="461"/>
        <v>0</v>
      </c>
      <c r="BS122" s="85">
        <f t="shared" si="461"/>
        <v>0</v>
      </c>
      <c r="BT122" s="85">
        <f t="shared" si="461"/>
        <v>0</v>
      </c>
      <c r="BU122" s="85">
        <f t="shared" si="461"/>
        <v>0</v>
      </c>
      <c r="BV122" s="85">
        <f t="shared" si="461"/>
        <v>0</v>
      </c>
      <c r="BW122" s="85">
        <f t="shared" si="461"/>
        <v>11484</v>
      </c>
      <c r="BX122" s="85">
        <f t="shared" si="461"/>
        <v>0</v>
      </c>
      <c r="BY122" s="85">
        <f t="shared" si="461"/>
        <v>0</v>
      </c>
      <c r="BZ122" s="85">
        <f t="shared" si="461"/>
        <v>0</v>
      </c>
      <c r="CA122" s="85">
        <f t="shared" si="461"/>
        <v>0</v>
      </c>
      <c r="CB122" s="85">
        <f t="shared" si="461"/>
        <v>0</v>
      </c>
      <c r="CC122" s="85">
        <f t="shared" si="461"/>
        <v>0</v>
      </c>
      <c r="CD122" s="85">
        <f t="shared" si="461"/>
        <v>0</v>
      </c>
      <c r="CE122" s="85">
        <f t="shared" si="461"/>
        <v>0</v>
      </c>
      <c r="CF122" s="85">
        <f t="shared" si="461"/>
        <v>0</v>
      </c>
      <c r="CG122" s="85">
        <f t="shared" si="461"/>
        <v>0</v>
      </c>
      <c r="CH122" s="85">
        <f t="shared" si="461"/>
        <v>0</v>
      </c>
      <c r="CI122" s="85">
        <f t="shared" si="461"/>
        <v>0</v>
      </c>
      <c r="CJ122" s="85">
        <f t="shared" si="461"/>
        <v>5009</v>
      </c>
      <c r="CK122" s="85">
        <f t="shared" si="461"/>
        <v>0</v>
      </c>
      <c r="CL122" s="85">
        <f t="shared" si="461"/>
        <v>0</v>
      </c>
      <c r="CM122" s="85">
        <f t="shared" si="461"/>
        <v>0</v>
      </c>
      <c r="CN122" s="85">
        <f t="shared" si="461"/>
        <v>0</v>
      </c>
      <c r="CO122" s="85">
        <f t="shared" si="461"/>
        <v>0</v>
      </c>
      <c r="CP122" s="85">
        <f t="shared" si="461"/>
        <v>0</v>
      </c>
      <c r="CQ122" s="85">
        <f t="shared" si="461"/>
        <v>0</v>
      </c>
      <c r="CR122" s="85">
        <f t="shared" si="461"/>
        <v>0</v>
      </c>
      <c r="CS122" s="85">
        <f t="shared" si="461"/>
        <v>0</v>
      </c>
      <c r="CT122" s="85">
        <f t="shared" si="461"/>
        <v>0</v>
      </c>
      <c r="CU122" s="85">
        <f t="shared" si="461"/>
        <v>0</v>
      </c>
      <c r="CV122" s="85">
        <f t="shared" si="461"/>
        <v>0</v>
      </c>
      <c r="CW122" s="85">
        <f t="shared" si="461"/>
        <v>0</v>
      </c>
      <c r="CX122" s="85">
        <f t="shared" si="461"/>
        <v>0</v>
      </c>
      <c r="CY122" s="85">
        <f t="shared" si="461"/>
        <v>0</v>
      </c>
      <c r="CZ122" s="85">
        <f t="shared" si="461"/>
        <v>0</v>
      </c>
      <c r="DA122" s="85">
        <f t="shared" si="461"/>
        <v>0</v>
      </c>
      <c r="DB122" s="85">
        <f t="shared" si="461"/>
        <v>0</v>
      </c>
      <c r="DC122" s="85">
        <f t="shared" si="461"/>
        <v>0</v>
      </c>
      <c r="DD122" s="85">
        <f t="shared" si="461"/>
        <v>0</v>
      </c>
      <c r="DE122" s="85">
        <f t="shared" si="461"/>
        <v>0</v>
      </c>
      <c r="DF122" s="85">
        <f t="shared" si="461"/>
        <v>0</v>
      </c>
      <c r="DG122" s="85">
        <f t="shared" si="461"/>
        <v>0</v>
      </c>
      <c r="DH122" s="85">
        <f t="shared" si="461"/>
        <v>0</v>
      </c>
      <c r="DI122" s="85">
        <f t="shared" si="461"/>
        <v>0</v>
      </c>
      <c r="DJ122" s="85">
        <f t="shared" si="461"/>
        <v>4594</v>
      </c>
      <c r="DK122" s="85">
        <f t="shared" si="461"/>
        <v>0</v>
      </c>
      <c r="DL122" s="85">
        <f t="shared" si="461"/>
        <v>0</v>
      </c>
      <c r="DM122" s="85">
        <f t="shared" si="461"/>
        <v>0</v>
      </c>
      <c r="DN122" s="85">
        <f t="shared" si="461"/>
        <v>0</v>
      </c>
      <c r="DO122" s="85">
        <f t="shared" si="461"/>
        <v>0</v>
      </c>
      <c r="DP122" s="85">
        <f t="shared" si="461"/>
        <v>0</v>
      </c>
      <c r="DQ122" s="85">
        <f t="shared" si="461"/>
        <v>0</v>
      </c>
      <c r="DR122" s="85">
        <f t="shared" si="461"/>
        <v>0</v>
      </c>
      <c r="DS122" s="85">
        <f t="shared" si="461"/>
        <v>0</v>
      </c>
      <c r="DT122" s="85">
        <f t="shared" si="461"/>
        <v>0</v>
      </c>
      <c r="DU122" s="85">
        <f t="shared" si="461"/>
        <v>0</v>
      </c>
      <c r="DV122" s="85">
        <f t="shared" si="461"/>
        <v>0</v>
      </c>
      <c r="DW122" s="85">
        <f t="shared" si="461"/>
        <v>17563</v>
      </c>
      <c r="DX122" s="85">
        <f t="shared" si="461"/>
        <v>5129</v>
      </c>
      <c r="DY122" s="85">
        <f t="shared" si="461"/>
        <v>5804</v>
      </c>
      <c r="DZ122" s="85">
        <f t="shared" si="459"/>
        <v>0</v>
      </c>
      <c r="EA122" s="85">
        <f t="shared" si="457"/>
        <v>0</v>
      </c>
      <c r="EB122" s="85">
        <f t="shared" si="457"/>
        <v>0</v>
      </c>
      <c r="EC122" s="85">
        <f t="shared" ref="EC122:GN125" si="463">EC73</f>
        <v>7125</v>
      </c>
      <c r="ED122" s="85">
        <f t="shared" si="463"/>
        <v>0</v>
      </c>
      <c r="EE122" s="85">
        <f t="shared" si="463"/>
        <v>26787</v>
      </c>
      <c r="EF122" s="85">
        <f t="shared" si="463"/>
        <v>9787</v>
      </c>
      <c r="EG122" s="85">
        <f t="shared" si="463"/>
        <v>0</v>
      </c>
      <c r="EH122" s="85">
        <f t="shared" si="463"/>
        <v>0</v>
      </c>
      <c r="EI122" s="85">
        <f t="shared" si="463"/>
        <v>0</v>
      </c>
      <c r="EJ122" s="85">
        <f t="shared" si="463"/>
        <v>6995</v>
      </c>
      <c r="EK122" s="85">
        <f t="shared" si="463"/>
        <v>7001</v>
      </c>
      <c r="EL122" s="85">
        <f t="shared" si="463"/>
        <v>0</v>
      </c>
      <c r="EM122" s="85">
        <f t="shared" si="463"/>
        <v>0</v>
      </c>
      <c r="EN122" s="85">
        <f t="shared" si="463"/>
        <v>0</v>
      </c>
      <c r="EO122" s="85">
        <f t="shared" si="463"/>
        <v>0</v>
      </c>
      <c r="EP122" s="85">
        <f t="shared" si="463"/>
        <v>0</v>
      </c>
      <c r="EQ122" s="85">
        <f t="shared" si="463"/>
        <v>0</v>
      </c>
      <c r="ER122" s="85">
        <f t="shared" si="463"/>
        <v>0</v>
      </c>
      <c r="ES122" s="85">
        <f t="shared" si="463"/>
        <v>0</v>
      </c>
      <c r="ET122" s="85">
        <f t="shared" si="463"/>
        <v>0</v>
      </c>
      <c r="EU122" s="85">
        <f t="shared" si="463"/>
        <v>0</v>
      </c>
      <c r="EV122" s="85">
        <f t="shared" si="463"/>
        <v>0</v>
      </c>
      <c r="EW122" s="85">
        <f t="shared" si="463"/>
        <v>0</v>
      </c>
      <c r="EX122" s="85">
        <f t="shared" si="463"/>
        <v>0</v>
      </c>
      <c r="EY122" s="85">
        <f t="shared" si="463"/>
        <v>1482</v>
      </c>
      <c r="EZ122" s="85">
        <f t="shared" si="463"/>
        <v>0</v>
      </c>
      <c r="FA122" s="85">
        <f t="shared" si="463"/>
        <v>0</v>
      </c>
      <c r="FB122" s="85">
        <f t="shared" si="463"/>
        <v>0</v>
      </c>
      <c r="FC122" s="85">
        <f t="shared" si="463"/>
        <v>0</v>
      </c>
      <c r="FD122" s="85">
        <f t="shared" si="463"/>
        <v>0</v>
      </c>
      <c r="FE122" s="85">
        <f t="shared" si="463"/>
        <v>0</v>
      </c>
      <c r="FF122" s="85">
        <f t="shared" si="463"/>
        <v>0</v>
      </c>
      <c r="FG122" s="85">
        <f t="shared" si="463"/>
        <v>0</v>
      </c>
      <c r="FH122" s="85">
        <f t="shared" si="463"/>
        <v>0</v>
      </c>
      <c r="FI122" s="85">
        <f t="shared" si="463"/>
        <v>0</v>
      </c>
      <c r="FJ122" s="85">
        <f t="shared" si="463"/>
        <v>15580</v>
      </c>
      <c r="FK122" s="85">
        <f t="shared" si="463"/>
        <v>0</v>
      </c>
      <c r="FL122" s="85">
        <f t="shared" si="463"/>
        <v>0</v>
      </c>
      <c r="FM122" s="85">
        <f t="shared" si="463"/>
        <v>0</v>
      </c>
      <c r="FN122" s="85">
        <f t="shared" si="463"/>
        <v>0</v>
      </c>
      <c r="FO122" s="85">
        <f t="shared" si="463"/>
        <v>0</v>
      </c>
      <c r="FP122" s="85">
        <f t="shared" si="463"/>
        <v>0</v>
      </c>
      <c r="FQ122" s="85">
        <f t="shared" si="463"/>
        <v>0</v>
      </c>
      <c r="FR122" s="85">
        <f t="shared" si="463"/>
        <v>0</v>
      </c>
      <c r="FS122" s="85">
        <f t="shared" si="463"/>
        <v>0</v>
      </c>
      <c r="FT122" s="85">
        <f t="shared" si="463"/>
        <v>0</v>
      </c>
      <c r="FU122" s="85">
        <f t="shared" si="463"/>
        <v>0</v>
      </c>
      <c r="FV122" s="85">
        <f t="shared" si="463"/>
        <v>0</v>
      </c>
      <c r="FW122" s="85">
        <f t="shared" si="463"/>
        <v>10676</v>
      </c>
      <c r="FX122" s="85">
        <f t="shared" si="463"/>
        <v>0</v>
      </c>
      <c r="FY122" s="85">
        <f t="shared" si="463"/>
        <v>8827</v>
      </c>
      <c r="FZ122" s="85">
        <f t="shared" si="463"/>
        <v>3593</v>
      </c>
      <c r="GA122" s="85">
        <f t="shared" si="463"/>
        <v>0</v>
      </c>
      <c r="GB122" s="85">
        <f t="shared" si="463"/>
        <v>0</v>
      </c>
      <c r="GC122" s="85">
        <f t="shared" si="463"/>
        <v>0</v>
      </c>
      <c r="GD122" s="85">
        <f t="shared" si="463"/>
        <v>0</v>
      </c>
      <c r="GE122" s="85">
        <f t="shared" si="463"/>
        <v>0</v>
      </c>
      <c r="GF122" s="85">
        <f t="shared" si="463"/>
        <v>0</v>
      </c>
      <c r="GG122" s="85">
        <f t="shared" si="463"/>
        <v>0</v>
      </c>
      <c r="GH122" s="85">
        <f t="shared" si="463"/>
        <v>0</v>
      </c>
      <c r="GI122" s="85">
        <f t="shared" si="463"/>
        <v>0</v>
      </c>
      <c r="GJ122" s="85">
        <f t="shared" si="463"/>
        <v>0</v>
      </c>
      <c r="GK122" s="85">
        <f t="shared" si="463"/>
        <v>0</v>
      </c>
      <c r="GL122" s="85">
        <f t="shared" si="463"/>
        <v>0</v>
      </c>
      <c r="GM122" s="85">
        <f t="shared" si="463"/>
        <v>0</v>
      </c>
      <c r="GN122" s="85">
        <f t="shared" si="463"/>
        <v>0</v>
      </c>
      <c r="GO122" s="85">
        <f t="shared" si="460"/>
        <v>0</v>
      </c>
      <c r="GP122" s="85">
        <f t="shared" si="460"/>
        <v>0</v>
      </c>
      <c r="GQ122" s="85">
        <f t="shared" si="460"/>
        <v>0</v>
      </c>
      <c r="GR122" s="85">
        <f t="shared" si="460"/>
        <v>0</v>
      </c>
      <c r="GS122" s="85">
        <f t="shared" si="460"/>
        <v>0</v>
      </c>
      <c r="GT122" s="85">
        <f t="shared" si="460"/>
        <v>0</v>
      </c>
      <c r="GU122" s="85">
        <f t="shared" si="460"/>
        <v>0</v>
      </c>
      <c r="GV122" s="85">
        <f t="shared" si="460"/>
        <v>0</v>
      </c>
      <c r="GW122" s="85">
        <f t="shared" si="460"/>
        <v>8081</v>
      </c>
      <c r="GX122" s="85">
        <f t="shared" si="460"/>
        <v>0</v>
      </c>
      <c r="GY122" s="85">
        <f t="shared" si="460"/>
        <v>0</v>
      </c>
      <c r="GZ122" s="85">
        <f t="shared" si="460"/>
        <v>0</v>
      </c>
      <c r="HA122" s="85">
        <f t="shared" si="460"/>
        <v>0</v>
      </c>
      <c r="HB122" s="85">
        <f t="shared" si="460"/>
        <v>0</v>
      </c>
      <c r="HC122" s="85">
        <f t="shared" si="460"/>
        <v>0</v>
      </c>
      <c r="HD122" s="85">
        <f t="shared" si="460"/>
        <v>0</v>
      </c>
      <c r="HE122" s="85">
        <f t="shared" si="460"/>
        <v>0</v>
      </c>
      <c r="HF122" s="85">
        <f t="shared" si="460"/>
        <v>0</v>
      </c>
      <c r="HG122" s="85">
        <f t="shared" si="460"/>
        <v>0</v>
      </c>
      <c r="HH122" s="85">
        <f t="shared" si="460"/>
        <v>0</v>
      </c>
      <c r="HI122" s="85">
        <f t="shared" si="460"/>
        <v>0</v>
      </c>
      <c r="HJ122" s="85">
        <f t="shared" si="460"/>
        <v>26167</v>
      </c>
      <c r="HK122" s="85">
        <f t="shared" si="460"/>
        <v>0</v>
      </c>
      <c r="HL122" s="85">
        <f t="shared" si="460"/>
        <v>0</v>
      </c>
      <c r="HM122" s="85">
        <f t="shared" si="460"/>
        <v>0</v>
      </c>
      <c r="HN122" s="85">
        <f t="shared" si="460"/>
        <v>28055</v>
      </c>
      <c r="HO122" s="85">
        <f t="shared" si="460"/>
        <v>0</v>
      </c>
      <c r="HP122" s="85">
        <f t="shared" si="460"/>
        <v>0</v>
      </c>
      <c r="HQ122" s="85">
        <f t="shared" si="460"/>
        <v>0</v>
      </c>
      <c r="HR122" s="85">
        <f t="shared" si="460"/>
        <v>0</v>
      </c>
      <c r="HS122" s="85">
        <f t="shared" si="460"/>
        <v>0</v>
      </c>
      <c r="HT122" s="85">
        <f t="shared" si="460"/>
        <v>0</v>
      </c>
      <c r="HU122" s="85">
        <f t="shared" si="460"/>
        <v>0</v>
      </c>
      <c r="HV122" s="85">
        <f t="shared" si="460"/>
        <v>0</v>
      </c>
      <c r="HW122" s="85">
        <f t="shared" si="460"/>
        <v>8627</v>
      </c>
      <c r="HX122" s="85">
        <f t="shared" si="460"/>
        <v>3601</v>
      </c>
      <c r="HY122" s="85">
        <f t="shared" si="460"/>
        <v>0</v>
      </c>
      <c r="HZ122" s="85">
        <f t="shared" si="460"/>
        <v>0</v>
      </c>
      <c r="IA122" s="85">
        <f t="shared" si="460"/>
        <v>0</v>
      </c>
      <c r="IB122" s="85">
        <f t="shared" si="460"/>
        <v>0</v>
      </c>
      <c r="IC122" s="85">
        <f t="shared" si="460"/>
        <v>0</v>
      </c>
      <c r="ID122" s="85">
        <f t="shared" si="460"/>
        <v>0</v>
      </c>
      <c r="IE122" s="85">
        <f t="shared" si="460"/>
        <v>0</v>
      </c>
      <c r="IF122" s="85">
        <f t="shared" si="460"/>
        <v>0</v>
      </c>
      <c r="IG122" s="85">
        <f t="shared" si="460"/>
        <v>0</v>
      </c>
      <c r="IH122" s="85">
        <f t="shared" si="460"/>
        <v>0</v>
      </c>
      <c r="II122" s="85">
        <f t="shared" si="460"/>
        <v>0</v>
      </c>
      <c r="IJ122" s="85">
        <f t="shared" si="460"/>
        <v>0</v>
      </c>
      <c r="IK122" s="85">
        <f t="shared" si="460"/>
        <v>0</v>
      </c>
      <c r="IL122" s="85">
        <f t="shared" si="460"/>
        <v>0</v>
      </c>
      <c r="IM122" s="85">
        <f t="shared" si="460"/>
        <v>0</v>
      </c>
      <c r="IN122" s="85">
        <f t="shared" si="460"/>
        <v>0</v>
      </c>
      <c r="IO122" s="85">
        <f t="shared" si="460"/>
        <v>0</v>
      </c>
      <c r="IP122" s="85">
        <f t="shared" si="460"/>
        <v>0</v>
      </c>
      <c r="IQ122" s="85">
        <f t="shared" si="460"/>
        <v>0</v>
      </c>
      <c r="IR122" s="85">
        <f t="shared" si="460"/>
        <v>0</v>
      </c>
      <c r="IS122" s="85">
        <f t="shared" si="460"/>
        <v>0</v>
      </c>
      <c r="IT122" s="85">
        <f t="shared" si="460"/>
        <v>0</v>
      </c>
      <c r="IU122" s="85">
        <f t="shared" si="460"/>
        <v>0</v>
      </c>
      <c r="IV122" s="85">
        <f t="shared" si="460"/>
        <v>0</v>
      </c>
      <c r="IW122" s="85">
        <f t="shared" si="460"/>
        <v>15050</v>
      </c>
      <c r="IX122" s="85">
        <f t="shared" si="460"/>
        <v>0</v>
      </c>
      <c r="IY122" s="85">
        <f t="shared" si="458"/>
        <v>0</v>
      </c>
      <c r="IZ122" s="85">
        <f t="shared" si="458"/>
        <v>0</v>
      </c>
      <c r="JA122" s="85">
        <f t="shared" ref="JA122:LL126" si="464">JA73</f>
        <v>0</v>
      </c>
      <c r="JB122" s="85">
        <f t="shared" si="464"/>
        <v>0</v>
      </c>
      <c r="JC122" s="85">
        <f t="shared" si="464"/>
        <v>0</v>
      </c>
      <c r="JD122" s="85">
        <f t="shared" si="464"/>
        <v>0</v>
      </c>
      <c r="JE122" s="85">
        <f t="shared" si="464"/>
        <v>0</v>
      </c>
      <c r="JF122" s="85">
        <f t="shared" si="464"/>
        <v>0</v>
      </c>
      <c r="JG122" s="85">
        <f t="shared" si="464"/>
        <v>0</v>
      </c>
      <c r="JH122" s="85">
        <f t="shared" si="464"/>
        <v>0</v>
      </c>
      <c r="JI122" s="85">
        <f t="shared" si="464"/>
        <v>0</v>
      </c>
      <c r="JJ122" s="85">
        <f t="shared" si="464"/>
        <v>5934</v>
      </c>
      <c r="JK122" s="85">
        <f t="shared" si="464"/>
        <v>0</v>
      </c>
      <c r="JL122" s="85">
        <f t="shared" si="464"/>
        <v>0</v>
      </c>
      <c r="JM122" s="85">
        <f t="shared" si="464"/>
        <v>0</v>
      </c>
      <c r="JN122" s="85">
        <f t="shared" si="464"/>
        <v>0</v>
      </c>
      <c r="JO122" s="85">
        <f t="shared" si="464"/>
        <v>0</v>
      </c>
      <c r="JP122" s="85">
        <f t="shared" si="464"/>
        <v>0</v>
      </c>
      <c r="JQ122" s="85">
        <f t="shared" si="464"/>
        <v>0</v>
      </c>
      <c r="JR122" s="85">
        <f t="shared" si="464"/>
        <v>0</v>
      </c>
      <c r="JS122" s="85">
        <f t="shared" si="464"/>
        <v>0</v>
      </c>
      <c r="JT122" s="85">
        <f t="shared" si="464"/>
        <v>0</v>
      </c>
      <c r="JU122" s="85">
        <f t="shared" si="464"/>
        <v>0</v>
      </c>
      <c r="JV122" s="85">
        <f t="shared" si="464"/>
        <v>0</v>
      </c>
      <c r="JW122" s="85">
        <f t="shared" si="464"/>
        <v>93610</v>
      </c>
      <c r="JX122" s="85">
        <f t="shared" si="464"/>
        <v>24442</v>
      </c>
      <c r="JY122" s="85">
        <f t="shared" si="464"/>
        <v>28295</v>
      </c>
      <c r="JZ122" s="85">
        <f t="shared" si="464"/>
        <v>0</v>
      </c>
      <c r="KA122" s="85">
        <f t="shared" si="464"/>
        <v>9081</v>
      </c>
      <c r="KB122" s="85">
        <f t="shared" si="464"/>
        <v>0</v>
      </c>
      <c r="KC122" s="85">
        <f t="shared" si="464"/>
        <v>0</v>
      </c>
      <c r="KD122" s="85">
        <f t="shared" si="464"/>
        <v>0</v>
      </c>
      <c r="KE122" s="85">
        <f t="shared" si="464"/>
        <v>2468</v>
      </c>
      <c r="KF122" s="85">
        <f t="shared" si="464"/>
        <v>1313</v>
      </c>
      <c r="KG122" s="85">
        <f t="shared" si="464"/>
        <v>9391</v>
      </c>
      <c r="KH122" s="85">
        <f t="shared" si="464"/>
        <v>0</v>
      </c>
      <c r="KI122" s="85">
        <f t="shared" si="464"/>
        <v>20530</v>
      </c>
      <c r="KJ122" s="85">
        <f t="shared" si="464"/>
        <v>671073</v>
      </c>
      <c r="KK122" s="85">
        <f t="shared" si="464"/>
        <v>125719</v>
      </c>
      <c r="KL122" s="85">
        <f t="shared" si="464"/>
        <v>185426</v>
      </c>
      <c r="KM122" s="85">
        <f t="shared" si="464"/>
        <v>65997</v>
      </c>
      <c r="KN122" s="85">
        <f t="shared" si="464"/>
        <v>58266</v>
      </c>
      <c r="KO122" s="85">
        <f t="shared" si="464"/>
        <v>47597</v>
      </c>
      <c r="KP122" s="85">
        <f t="shared" si="464"/>
        <v>100726</v>
      </c>
      <c r="KQ122" s="85">
        <f t="shared" si="464"/>
        <v>0</v>
      </c>
      <c r="KR122" s="85">
        <f t="shared" si="464"/>
        <v>42487</v>
      </c>
      <c r="KS122" s="85">
        <f t="shared" si="464"/>
        <v>9015</v>
      </c>
      <c r="KT122" s="85">
        <f t="shared" si="464"/>
        <v>105588</v>
      </c>
      <c r="KU122" s="85">
        <f t="shared" si="464"/>
        <v>83811</v>
      </c>
      <c r="KV122" s="85">
        <f t="shared" si="464"/>
        <v>21475</v>
      </c>
      <c r="KW122" s="85">
        <f t="shared" si="464"/>
        <v>0</v>
      </c>
      <c r="KX122" s="85">
        <f t="shared" si="464"/>
        <v>343260</v>
      </c>
      <c r="KY122" s="85">
        <f t="shared" si="464"/>
        <v>77538</v>
      </c>
      <c r="KZ122" s="85">
        <f t="shared" si="464"/>
        <v>124668</v>
      </c>
      <c r="LA122" s="85">
        <f t="shared" si="464"/>
        <v>68146</v>
      </c>
      <c r="LB122" s="85">
        <f t="shared" si="464"/>
        <v>64289</v>
      </c>
      <c r="LC122" s="85">
        <f t="shared" si="464"/>
        <v>67530</v>
      </c>
      <c r="LD122" s="85">
        <f t="shared" si="464"/>
        <v>18650</v>
      </c>
      <c r="LE122" s="85">
        <f t="shared" si="464"/>
        <v>30433</v>
      </c>
      <c r="LF122" s="85">
        <f t="shared" si="464"/>
        <v>0</v>
      </c>
      <c r="LG122" s="85">
        <f t="shared" si="464"/>
        <v>9474</v>
      </c>
      <c r="LH122" s="85">
        <f t="shared" si="464"/>
        <v>0</v>
      </c>
      <c r="LI122" s="85">
        <f t="shared" si="464"/>
        <v>0</v>
      </c>
      <c r="LJ122" s="85">
        <f t="shared" si="464"/>
        <v>405146</v>
      </c>
      <c r="LK122" s="85">
        <f t="shared" si="464"/>
        <v>6798</v>
      </c>
      <c r="LL122" s="85">
        <f t="shared" si="464"/>
        <v>115371</v>
      </c>
      <c r="LM122" s="85">
        <f t="shared" si="454"/>
        <v>192873</v>
      </c>
      <c r="LN122" s="85">
        <f t="shared" si="454"/>
        <v>5224</v>
      </c>
      <c r="LO122" s="85">
        <f t="shared" si="454"/>
        <v>167549</v>
      </c>
    </row>
    <row r="123" spans="1:327" x14ac:dyDescent="0.2">
      <c r="A123" s="85" t="s">
        <v>35</v>
      </c>
      <c r="B123" s="85">
        <f t="shared" si="455"/>
        <v>1689859</v>
      </c>
      <c r="C123" s="85">
        <f t="shared" si="462"/>
        <v>1191941</v>
      </c>
      <c r="D123" s="85">
        <f t="shared" si="462"/>
        <v>945126</v>
      </c>
      <c r="E123" s="85">
        <f t="shared" si="462"/>
        <v>239077</v>
      </c>
      <c r="F123" s="85">
        <f t="shared" si="462"/>
        <v>441628</v>
      </c>
      <c r="G123" s="85">
        <f t="shared" si="462"/>
        <v>383480</v>
      </c>
      <c r="H123" s="85">
        <f t="shared" si="462"/>
        <v>334150</v>
      </c>
      <c r="I123" s="85">
        <f t="shared" si="462"/>
        <v>24593</v>
      </c>
      <c r="J123" s="85">
        <f t="shared" si="462"/>
        <v>627336</v>
      </c>
      <c r="K123" s="85">
        <f t="shared" si="462"/>
        <v>30149</v>
      </c>
      <c r="L123" s="85">
        <f t="shared" si="462"/>
        <v>103735</v>
      </c>
      <c r="M123" s="85">
        <f t="shared" si="462"/>
        <v>397404</v>
      </c>
      <c r="N123" s="85">
        <f t="shared" si="462"/>
        <v>269492</v>
      </c>
      <c r="O123" s="85">
        <f t="shared" si="462"/>
        <v>5823</v>
      </c>
      <c r="P123" s="85">
        <f t="shared" si="462"/>
        <v>440889</v>
      </c>
      <c r="Q123" s="85">
        <f t="shared" si="462"/>
        <v>39442</v>
      </c>
      <c r="R123" s="85">
        <f t="shared" si="462"/>
        <v>224490</v>
      </c>
      <c r="S123" s="85">
        <f t="shared" si="462"/>
        <v>239284</v>
      </c>
      <c r="T123" s="85">
        <f t="shared" si="462"/>
        <v>71662</v>
      </c>
      <c r="U123" s="85">
        <f t="shared" si="462"/>
        <v>0</v>
      </c>
      <c r="V123" s="85">
        <f t="shared" si="462"/>
        <v>429732</v>
      </c>
      <c r="W123" s="85">
        <f t="shared" si="462"/>
        <v>74382</v>
      </c>
      <c r="X123" s="85">
        <f t="shared" si="462"/>
        <v>0</v>
      </c>
      <c r="Y123" s="85">
        <f t="shared" si="462"/>
        <v>0</v>
      </c>
      <c r="Z123" s="85">
        <f t="shared" si="462"/>
        <v>0</v>
      </c>
      <c r="AA123" s="85">
        <f t="shared" si="462"/>
        <v>0</v>
      </c>
      <c r="AB123" s="85">
        <f t="shared" si="462"/>
        <v>0</v>
      </c>
      <c r="AC123" s="85">
        <f t="shared" si="462"/>
        <v>0</v>
      </c>
      <c r="AD123" s="85">
        <f t="shared" si="462"/>
        <v>0</v>
      </c>
      <c r="AE123" s="85">
        <f t="shared" si="462"/>
        <v>0</v>
      </c>
      <c r="AF123" s="85">
        <f t="shared" si="462"/>
        <v>0</v>
      </c>
      <c r="AG123" s="85">
        <f t="shared" si="462"/>
        <v>0</v>
      </c>
      <c r="AH123" s="85">
        <f t="shared" si="462"/>
        <v>0</v>
      </c>
      <c r="AI123" s="85">
        <f t="shared" si="462"/>
        <v>0</v>
      </c>
      <c r="AJ123" s="85">
        <f t="shared" si="462"/>
        <v>42383</v>
      </c>
      <c r="AK123" s="85">
        <f t="shared" si="462"/>
        <v>0</v>
      </c>
      <c r="AL123" s="85">
        <f t="shared" si="462"/>
        <v>0</v>
      </c>
      <c r="AM123" s="85">
        <f t="shared" si="462"/>
        <v>0</v>
      </c>
      <c r="AN123" s="85">
        <f t="shared" si="462"/>
        <v>0</v>
      </c>
      <c r="AO123" s="85">
        <f t="shared" si="462"/>
        <v>0</v>
      </c>
      <c r="AP123" s="85">
        <f t="shared" si="462"/>
        <v>0</v>
      </c>
      <c r="AQ123" s="85">
        <f t="shared" si="462"/>
        <v>0</v>
      </c>
      <c r="AR123" s="85">
        <f t="shared" si="462"/>
        <v>0</v>
      </c>
      <c r="AS123" s="85">
        <f t="shared" si="462"/>
        <v>0</v>
      </c>
      <c r="AT123" s="85">
        <f t="shared" si="462"/>
        <v>0</v>
      </c>
      <c r="AU123" s="85">
        <f t="shared" si="462"/>
        <v>0</v>
      </c>
      <c r="AV123" s="85">
        <f t="shared" si="462"/>
        <v>0</v>
      </c>
      <c r="AW123" s="85">
        <f t="shared" si="462"/>
        <v>7069</v>
      </c>
      <c r="AX123" s="85">
        <f t="shared" si="462"/>
        <v>0</v>
      </c>
      <c r="AY123" s="85">
        <f t="shared" si="462"/>
        <v>0</v>
      </c>
      <c r="AZ123" s="85">
        <f t="shared" si="462"/>
        <v>8370</v>
      </c>
      <c r="BA123" s="85">
        <f t="shared" si="462"/>
        <v>4749</v>
      </c>
      <c r="BB123" s="85">
        <f t="shared" si="462"/>
        <v>3545</v>
      </c>
      <c r="BC123" s="85">
        <f t="shared" si="462"/>
        <v>0</v>
      </c>
      <c r="BD123" s="85">
        <f t="shared" si="462"/>
        <v>0</v>
      </c>
      <c r="BE123" s="85">
        <f t="shared" si="462"/>
        <v>4697</v>
      </c>
      <c r="BF123" s="85">
        <f t="shared" si="462"/>
        <v>0</v>
      </c>
      <c r="BG123" s="85">
        <f t="shared" si="462"/>
        <v>3402</v>
      </c>
      <c r="BH123" s="85">
        <f t="shared" si="462"/>
        <v>0</v>
      </c>
      <c r="BI123" s="85">
        <f t="shared" si="462"/>
        <v>0</v>
      </c>
      <c r="BJ123" s="85">
        <f t="shared" si="462"/>
        <v>0</v>
      </c>
      <c r="BK123" s="85">
        <f t="shared" si="462"/>
        <v>0</v>
      </c>
      <c r="BL123" s="85">
        <f t="shared" si="462"/>
        <v>0</v>
      </c>
      <c r="BM123" s="85">
        <f t="shared" si="462"/>
        <v>0</v>
      </c>
      <c r="BN123" s="85">
        <f t="shared" si="462"/>
        <v>3711</v>
      </c>
      <c r="BO123" s="85">
        <f t="shared" si="461"/>
        <v>0</v>
      </c>
      <c r="BP123" s="85">
        <f t="shared" si="461"/>
        <v>0</v>
      </c>
      <c r="BQ123" s="85">
        <f t="shared" si="461"/>
        <v>0</v>
      </c>
      <c r="BR123" s="85">
        <f t="shared" si="461"/>
        <v>0</v>
      </c>
      <c r="BS123" s="85">
        <f t="shared" si="461"/>
        <v>0</v>
      </c>
      <c r="BT123" s="85">
        <f t="shared" si="461"/>
        <v>0</v>
      </c>
      <c r="BU123" s="85">
        <f t="shared" si="461"/>
        <v>0</v>
      </c>
      <c r="BV123" s="85">
        <f t="shared" si="461"/>
        <v>0</v>
      </c>
      <c r="BW123" s="85">
        <f t="shared" si="461"/>
        <v>4999</v>
      </c>
      <c r="BX123" s="85">
        <f t="shared" si="461"/>
        <v>0</v>
      </c>
      <c r="BY123" s="85">
        <f t="shared" si="461"/>
        <v>0</v>
      </c>
      <c r="BZ123" s="85">
        <f t="shared" si="461"/>
        <v>0</v>
      </c>
      <c r="CA123" s="85">
        <f t="shared" si="461"/>
        <v>0</v>
      </c>
      <c r="CB123" s="85">
        <f t="shared" si="461"/>
        <v>0</v>
      </c>
      <c r="CC123" s="85">
        <f t="shared" si="461"/>
        <v>0</v>
      </c>
      <c r="CD123" s="85">
        <f t="shared" si="461"/>
        <v>0</v>
      </c>
      <c r="CE123" s="85">
        <f t="shared" si="461"/>
        <v>0</v>
      </c>
      <c r="CF123" s="85">
        <f t="shared" si="461"/>
        <v>0</v>
      </c>
      <c r="CG123" s="85">
        <f t="shared" si="461"/>
        <v>0</v>
      </c>
      <c r="CH123" s="85">
        <f t="shared" si="461"/>
        <v>0</v>
      </c>
      <c r="CI123" s="85">
        <f t="shared" si="461"/>
        <v>0</v>
      </c>
      <c r="CJ123" s="85">
        <f t="shared" si="461"/>
        <v>16542</v>
      </c>
      <c r="CK123" s="85">
        <f t="shared" si="461"/>
        <v>0</v>
      </c>
      <c r="CL123" s="85">
        <f t="shared" si="461"/>
        <v>3705</v>
      </c>
      <c r="CM123" s="85">
        <f t="shared" si="461"/>
        <v>0</v>
      </c>
      <c r="CN123" s="85">
        <f t="shared" si="461"/>
        <v>0</v>
      </c>
      <c r="CO123" s="85">
        <f t="shared" si="461"/>
        <v>0</v>
      </c>
      <c r="CP123" s="85">
        <f t="shared" si="461"/>
        <v>0</v>
      </c>
      <c r="CQ123" s="85">
        <f t="shared" si="461"/>
        <v>0</v>
      </c>
      <c r="CR123" s="85">
        <f t="shared" si="461"/>
        <v>0</v>
      </c>
      <c r="CS123" s="85">
        <f t="shared" si="461"/>
        <v>0</v>
      </c>
      <c r="CT123" s="85">
        <f t="shared" si="461"/>
        <v>0</v>
      </c>
      <c r="CU123" s="85">
        <f t="shared" si="461"/>
        <v>0</v>
      </c>
      <c r="CV123" s="85">
        <f t="shared" si="461"/>
        <v>0</v>
      </c>
      <c r="CW123" s="85">
        <f t="shared" si="461"/>
        <v>0</v>
      </c>
      <c r="CX123" s="85">
        <f t="shared" si="461"/>
        <v>0</v>
      </c>
      <c r="CY123" s="85">
        <f t="shared" si="461"/>
        <v>0</v>
      </c>
      <c r="CZ123" s="85">
        <f t="shared" si="461"/>
        <v>0</v>
      </c>
      <c r="DA123" s="85">
        <f t="shared" si="461"/>
        <v>0</v>
      </c>
      <c r="DB123" s="85">
        <f t="shared" si="461"/>
        <v>0</v>
      </c>
      <c r="DC123" s="85">
        <f t="shared" si="461"/>
        <v>0</v>
      </c>
      <c r="DD123" s="85">
        <f t="shared" si="461"/>
        <v>0</v>
      </c>
      <c r="DE123" s="85">
        <f t="shared" si="461"/>
        <v>0</v>
      </c>
      <c r="DF123" s="85">
        <f t="shared" si="461"/>
        <v>0</v>
      </c>
      <c r="DG123" s="85">
        <f t="shared" si="461"/>
        <v>0</v>
      </c>
      <c r="DH123" s="85">
        <f t="shared" si="461"/>
        <v>0</v>
      </c>
      <c r="DI123" s="85">
        <f t="shared" si="461"/>
        <v>0</v>
      </c>
      <c r="DJ123" s="85">
        <f t="shared" si="461"/>
        <v>9129</v>
      </c>
      <c r="DK123" s="85">
        <f t="shared" si="461"/>
        <v>0</v>
      </c>
      <c r="DL123" s="85">
        <f t="shared" si="461"/>
        <v>2812</v>
      </c>
      <c r="DM123" s="85">
        <f t="shared" si="461"/>
        <v>0</v>
      </c>
      <c r="DN123" s="85">
        <f t="shared" si="461"/>
        <v>0</v>
      </c>
      <c r="DO123" s="85">
        <f t="shared" si="461"/>
        <v>0</v>
      </c>
      <c r="DP123" s="85">
        <f t="shared" si="461"/>
        <v>0</v>
      </c>
      <c r="DQ123" s="85">
        <f t="shared" si="461"/>
        <v>0</v>
      </c>
      <c r="DR123" s="85">
        <f t="shared" si="461"/>
        <v>0</v>
      </c>
      <c r="DS123" s="85">
        <f t="shared" si="461"/>
        <v>0</v>
      </c>
      <c r="DT123" s="85">
        <f t="shared" si="461"/>
        <v>0</v>
      </c>
      <c r="DU123" s="85">
        <f t="shared" si="461"/>
        <v>0</v>
      </c>
      <c r="DV123" s="85">
        <f t="shared" si="461"/>
        <v>0</v>
      </c>
      <c r="DW123" s="85">
        <f t="shared" si="461"/>
        <v>25985</v>
      </c>
      <c r="DX123" s="85">
        <f t="shared" si="461"/>
        <v>0</v>
      </c>
      <c r="DY123" s="85">
        <f t="shared" si="461"/>
        <v>0</v>
      </c>
      <c r="DZ123" s="85">
        <f t="shared" si="459"/>
        <v>9195</v>
      </c>
      <c r="EA123" s="85">
        <f t="shared" ref="EA123:GL126" si="465">EA74</f>
        <v>0</v>
      </c>
      <c r="EB123" s="85">
        <f t="shared" si="465"/>
        <v>0</v>
      </c>
      <c r="EC123" s="85">
        <f t="shared" si="465"/>
        <v>7760</v>
      </c>
      <c r="ED123" s="85">
        <f t="shared" si="465"/>
        <v>0</v>
      </c>
      <c r="EE123" s="85">
        <f t="shared" si="465"/>
        <v>3527</v>
      </c>
      <c r="EF123" s="85">
        <f t="shared" si="465"/>
        <v>0</v>
      </c>
      <c r="EG123" s="85">
        <f t="shared" si="465"/>
        <v>0</v>
      </c>
      <c r="EH123" s="85">
        <f t="shared" si="465"/>
        <v>0</v>
      </c>
      <c r="EI123" s="85">
        <f t="shared" si="465"/>
        <v>0</v>
      </c>
      <c r="EJ123" s="85">
        <f t="shared" si="465"/>
        <v>12862</v>
      </c>
      <c r="EK123" s="85">
        <f t="shared" si="465"/>
        <v>0</v>
      </c>
      <c r="EL123" s="85">
        <f t="shared" si="465"/>
        <v>0</v>
      </c>
      <c r="EM123" s="85">
        <f t="shared" si="465"/>
        <v>0</v>
      </c>
      <c r="EN123" s="85">
        <f t="shared" si="465"/>
        <v>0</v>
      </c>
      <c r="EO123" s="85">
        <f t="shared" si="465"/>
        <v>0</v>
      </c>
      <c r="EP123" s="85">
        <f t="shared" si="465"/>
        <v>0</v>
      </c>
      <c r="EQ123" s="85">
        <f t="shared" si="465"/>
        <v>0</v>
      </c>
      <c r="ER123" s="85">
        <f t="shared" si="465"/>
        <v>0</v>
      </c>
      <c r="ES123" s="85">
        <f t="shared" si="465"/>
        <v>0</v>
      </c>
      <c r="ET123" s="85">
        <f t="shared" si="465"/>
        <v>0</v>
      </c>
      <c r="EU123" s="85">
        <f t="shared" si="465"/>
        <v>0</v>
      </c>
      <c r="EV123" s="85">
        <f t="shared" si="465"/>
        <v>0</v>
      </c>
      <c r="EW123" s="85">
        <f t="shared" si="465"/>
        <v>0</v>
      </c>
      <c r="EX123" s="85">
        <f t="shared" si="465"/>
        <v>0</v>
      </c>
      <c r="EY123" s="85">
        <f t="shared" si="465"/>
        <v>0</v>
      </c>
      <c r="EZ123" s="85">
        <f t="shared" si="465"/>
        <v>0</v>
      </c>
      <c r="FA123" s="85">
        <f t="shared" si="465"/>
        <v>0</v>
      </c>
      <c r="FB123" s="85">
        <f t="shared" si="465"/>
        <v>0</v>
      </c>
      <c r="FC123" s="85">
        <f t="shared" si="465"/>
        <v>0</v>
      </c>
      <c r="FD123" s="85">
        <f t="shared" si="465"/>
        <v>0</v>
      </c>
      <c r="FE123" s="85">
        <f t="shared" si="465"/>
        <v>0</v>
      </c>
      <c r="FF123" s="85">
        <f t="shared" si="465"/>
        <v>0</v>
      </c>
      <c r="FG123" s="85">
        <f t="shared" si="465"/>
        <v>0</v>
      </c>
      <c r="FH123" s="85">
        <f t="shared" si="465"/>
        <v>0</v>
      </c>
      <c r="FI123" s="85">
        <f t="shared" si="465"/>
        <v>0</v>
      </c>
      <c r="FJ123" s="85">
        <f t="shared" si="465"/>
        <v>10072</v>
      </c>
      <c r="FK123" s="85">
        <f t="shared" si="465"/>
        <v>0</v>
      </c>
      <c r="FL123" s="85">
        <f t="shared" si="465"/>
        <v>0</v>
      </c>
      <c r="FM123" s="85">
        <f t="shared" si="465"/>
        <v>0</v>
      </c>
      <c r="FN123" s="85">
        <f t="shared" si="465"/>
        <v>0</v>
      </c>
      <c r="FO123" s="85">
        <f t="shared" si="465"/>
        <v>0</v>
      </c>
      <c r="FP123" s="85">
        <f t="shared" si="465"/>
        <v>0</v>
      </c>
      <c r="FQ123" s="85">
        <f t="shared" si="465"/>
        <v>0</v>
      </c>
      <c r="FR123" s="85">
        <f t="shared" si="465"/>
        <v>6125</v>
      </c>
      <c r="FS123" s="85">
        <f t="shared" si="465"/>
        <v>0</v>
      </c>
      <c r="FT123" s="85">
        <f t="shared" si="465"/>
        <v>0</v>
      </c>
      <c r="FU123" s="85">
        <f t="shared" si="465"/>
        <v>0</v>
      </c>
      <c r="FV123" s="85">
        <f t="shared" si="465"/>
        <v>0</v>
      </c>
      <c r="FW123" s="85">
        <f t="shared" si="465"/>
        <v>0</v>
      </c>
      <c r="FX123" s="85">
        <f t="shared" si="465"/>
        <v>0</v>
      </c>
      <c r="FY123" s="85">
        <f t="shared" si="465"/>
        <v>0</v>
      </c>
      <c r="FZ123" s="85">
        <f t="shared" si="465"/>
        <v>0</v>
      </c>
      <c r="GA123" s="85">
        <f t="shared" si="465"/>
        <v>0</v>
      </c>
      <c r="GB123" s="85">
        <f t="shared" si="465"/>
        <v>0</v>
      </c>
      <c r="GC123" s="85">
        <f t="shared" si="465"/>
        <v>0</v>
      </c>
      <c r="GD123" s="85">
        <f t="shared" si="465"/>
        <v>0</v>
      </c>
      <c r="GE123" s="85">
        <f t="shared" si="465"/>
        <v>0</v>
      </c>
      <c r="GF123" s="85">
        <f t="shared" si="465"/>
        <v>0</v>
      </c>
      <c r="GG123" s="85">
        <f t="shared" si="465"/>
        <v>0</v>
      </c>
      <c r="GH123" s="85">
        <f t="shared" si="465"/>
        <v>0</v>
      </c>
      <c r="GI123" s="85">
        <f t="shared" si="465"/>
        <v>0</v>
      </c>
      <c r="GJ123" s="85">
        <f t="shared" si="465"/>
        <v>7069</v>
      </c>
      <c r="GK123" s="85">
        <f t="shared" si="465"/>
        <v>0</v>
      </c>
      <c r="GL123" s="85">
        <f t="shared" si="465"/>
        <v>0</v>
      </c>
      <c r="GM123" s="85">
        <f t="shared" si="463"/>
        <v>5926</v>
      </c>
      <c r="GN123" s="85">
        <f t="shared" si="463"/>
        <v>0</v>
      </c>
      <c r="GO123" s="85">
        <f t="shared" si="460"/>
        <v>0</v>
      </c>
      <c r="GP123" s="85">
        <f t="shared" ref="GP123:JA130" si="466">GP74</f>
        <v>0</v>
      </c>
      <c r="GQ123" s="85">
        <f t="shared" si="466"/>
        <v>0</v>
      </c>
      <c r="GR123" s="85">
        <f t="shared" si="466"/>
        <v>0</v>
      </c>
      <c r="GS123" s="85">
        <f t="shared" si="466"/>
        <v>0</v>
      </c>
      <c r="GT123" s="85">
        <f t="shared" si="466"/>
        <v>0</v>
      </c>
      <c r="GU123" s="85">
        <f t="shared" si="466"/>
        <v>0</v>
      </c>
      <c r="GV123" s="85">
        <f t="shared" si="466"/>
        <v>0</v>
      </c>
      <c r="GW123" s="85">
        <f t="shared" si="466"/>
        <v>0</v>
      </c>
      <c r="GX123" s="85">
        <f t="shared" si="466"/>
        <v>0</v>
      </c>
      <c r="GY123" s="85">
        <f t="shared" si="466"/>
        <v>0</v>
      </c>
      <c r="GZ123" s="85">
        <f t="shared" si="466"/>
        <v>0</v>
      </c>
      <c r="HA123" s="85">
        <f t="shared" si="466"/>
        <v>0</v>
      </c>
      <c r="HB123" s="85">
        <f t="shared" si="466"/>
        <v>0</v>
      </c>
      <c r="HC123" s="85">
        <f t="shared" si="466"/>
        <v>0</v>
      </c>
      <c r="HD123" s="85">
        <f t="shared" si="466"/>
        <v>0</v>
      </c>
      <c r="HE123" s="85">
        <f t="shared" si="466"/>
        <v>0</v>
      </c>
      <c r="HF123" s="85">
        <f t="shared" si="466"/>
        <v>0</v>
      </c>
      <c r="HG123" s="85">
        <f t="shared" si="466"/>
        <v>0</v>
      </c>
      <c r="HH123" s="85">
        <f t="shared" si="466"/>
        <v>0</v>
      </c>
      <c r="HI123" s="85">
        <f t="shared" si="466"/>
        <v>0</v>
      </c>
      <c r="HJ123" s="85">
        <f t="shared" si="466"/>
        <v>67243</v>
      </c>
      <c r="HK123" s="85">
        <f t="shared" si="466"/>
        <v>0</v>
      </c>
      <c r="HL123" s="85">
        <f t="shared" si="466"/>
        <v>5913</v>
      </c>
      <c r="HM123" s="85">
        <f t="shared" si="466"/>
        <v>7392</v>
      </c>
      <c r="HN123" s="85">
        <f t="shared" si="466"/>
        <v>24108</v>
      </c>
      <c r="HO123" s="85">
        <f t="shared" si="466"/>
        <v>0</v>
      </c>
      <c r="HP123" s="85">
        <f t="shared" si="466"/>
        <v>0</v>
      </c>
      <c r="HQ123" s="85">
        <f t="shared" si="466"/>
        <v>0</v>
      </c>
      <c r="HR123" s="85">
        <f t="shared" si="466"/>
        <v>5343</v>
      </c>
      <c r="HS123" s="85">
        <f t="shared" si="466"/>
        <v>0</v>
      </c>
      <c r="HT123" s="85">
        <f t="shared" si="466"/>
        <v>0</v>
      </c>
      <c r="HU123" s="85">
        <f t="shared" si="466"/>
        <v>0</v>
      </c>
      <c r="HV123" s="85">
        <f t="shared" si="466"/>
        <v>0</v>
      </c>
      <c r="HW123" s="85">
        <f t="shared" si="466"/>
        <v>15004</v>
      </c>
      <c r="HX123" s="85">
        <f t="shared" si="466"/>
        <v>0</v>
      </c>
      <c r="HY123" s="85">
        <f t="shared" si="466"/>
        <v>0</v>
      </c>
      <c r="HZ123" s="85">
        <f t="shared" si="466"/>
        <v>0</v>
      </c>
      <c r="IA123" s="85">
        <f t="shared" si="466"/>
        <v>0</v>
      </c>
      <c r="IB123" s="85">
        <f t="shared" si="466"/>
        <v>0</v>
      </c>
      <c r="IC123" s="85">
        <f t="shared" si="466"/>
        <v>0</v>
      </c>
      <c r="ID123" s="85">
        <f t="shared" si="466"/>
        <v>0</v>
      </c>
      <c r="IE123" s="85">
        <f t="shared" si="466"/>
        <v>0</v>
      </c>
      <c r="IF123" s="85">
        <f t="shared" si="466"/>
        <v>0</v>
      </c>
      <c r="IG123" s="85">
        <f t="shared" si="466"/>
        <v>0</v>
      </c>
      <c r="IH123" s="85">
        <f t="shared" si="466"/>
        <v>0</v>
      </c>
      <c r="II123" s="85">
        <f t="shared" si="466"/>
        <v>0</v>
      </c>
      <c r="IJ123" s="85">
        <f t="shared" si="466"/>
        <v>4371</v>
      </c>
      <c r="IK123" s="85">
        <f t="shared" si="466"/>
        <v>0</v>
      </c>
      <c r="IL123" s="85">
        <f t="shared" si="466"/>
        <v>0</v>
      </c>
      <c r="IM123" s="85">
        <f t="shared" si="466"/>
        <v>0</v>
      </c>
      <c r="IN123" s="85">
        <f t="shared" si="466"/>
        <v>0</v>
      </c>
      <c r="IO123" s="85">
        <f t="shared" si="466"/>
        <v>0</v>
      </c>
      <c r="IP123" s="85">
        <f t="shared" si="466"/>
        <v>0</v>
      </c>
      <c r="IQ123" s="85">
        <f t="shared" si="466"/>
        <v>0</v>
      </c>
      <c r="IR123" s="85">
        <f t="shared" si="466"/>
        <v>0</v>
      </c>
      <c r="IS123" s="85">
        <f t="shared" si="466"/>
        <v>0</v>
      </c>
      <c r="IT123" s="85">
        <f t="shared" si="466"/>
        <v>0</v>
      </c>
      <c r="IU123" s="85">
        <f t="shared" si="466"/>
        <v>0</v>
      </c>
      <c r="IV123" s="85">
        <f t="shared" si="466"/>
        <v>0</v>
      </c>
      <c r="IW123" s="85">
        <f t="shared" si="466"/>
        <v>7972</v>
      </c>
      <c r="IX123" s="85">
        <f t="shared" si="466"/>
        <v>5634</v>
      </c>
      <c r="IY123" s="85">
        <f t="shared" si="466"/>
        <v>0</v>
      </c>
      <c r="IZ123" s="85">
        <f t="shared" si="466"/>
        <v>8012</v>
      </c>
      <c r="JA123" s="85">
        <f t="shared" si="466"/>
        <v>0</v>
      </c>
      <c r="JB123" s="85">
        <f t="shared" si="464"/>
        <v>0</v>
      </c>
      <c r="JC123" s="85">
        <f t="shared" si="464"/>
        <v>0</v>
      </c>
      <c r="JD123" s="85">
        <f t="shared" si="464"/>
        <v>0</v>
      </c>
      <c r="JE123" s="85">
        <f t="shared" si="464"/>
        <v>0</v>
      </c>
      <c r="JF123" s="85">
        <f t="shared" si="464"/>
        <v>0</v>
      </c>
      <c r="JG123" s="85">
        <f t="shared" si="464"/>
        <v>0</v>
      </c>
      <c r="JH123" s="85">
        <f t="shared" si="464"/>
        <v>0</v>
      </c>
      <c r="JI123" s="85">
        <f t="shared" si="464"/>
        <v>0</v>
      </c>
      <c r="JJ123" s="85">
        <f t="shared" si="464"/>
        <v>32130</v>
      </c>
      <c r="JK123" s="85">
        <f t="shared" si="464"/>
        <v>5472</v>
      </c>
      <c r="JL123" s="85">
        <f t="shared" si="464"/>
        <v>0</v>
      </c>
      <c r="JM123" s="85">
        <f t="shared" si="464"/>
        <v>7029</v>
      </c>
      <c r="JN123" s="85">
        <f t="shared" si="464"/>
        <v>0</v>
      </c>
      <c r="JO123" s="85">
        <f t="shared" si="464"/>
        <v>0</v>
      </c>
      <c r="JP123" s="85">
        <f t="shared" si="464"/>
        <v>0</v>
      </c>
      <c r="JQ123" s="85">
        <f t="shared" si="464"/>
        <v>0</v>
      </c>
      <c r="JR123" s="85">
        <f t="shared" si="464"/>
        <v>0</v>
      </c>
      <c r="JS123" s="85">
        <f t="shared" si="464"/>
        <v>0</v>
      </c>
      <c r="JT123" s="85">
        <f t="shared" si="464"/>
        <v>0</v>
      </c>
      <c r="JU123" s="85">
        <f t="shared" si="464"/>
        <v>0</v>
      </c>
      <c r="JV123" s="85">
        <f t="shared" si="464"/>
        <v>0</v>
      </c>
      <c r="JW123" s="85">
        <f t="shared" si="464"/>
        <v>118178</v>
      </c>
      <c r="JX123" s="85">
        <f t="shared" si="464"/>
        <v>4371</v>
      </c>
      <c r="JY123" s="85">
        <f t="shared" si="464"/>
        <v>0</v>
      </c>
      <c r="JZ123" s="85">
        <f t="shared" si="464"/>
        <v>8373</v>
      </c>
      <c r="KA123" s="85">
        <f t="shared" si="464"/>
        <v>0</v>
      </c>
      <c r="KB123" s="85">
        <f t="shared" si="464"/>
        <v>9965</v>
      </c>
      <c r="KC123" s="85">
        <f t="shared" si="464"/>
        <v>0</v>
      </c>
      <c r="KD123" s="85">
        <f t="shared" si="464"/>
        <v>0</v>
      </c>
      <c r="KE123" s="85">
        <f t="shared" si="464"/>
        <v>0</v>
      </c>
      <c r="KF123" s="85">
        <f t="shared" si="464"/>
        <v>0</v>
      </c>
      <c r="KG123" s="85">
        <f t="shared" si="464"/>
        <v>1733</v>
      </c>
      <c r="KH123" s="85">
        <f t="shared" si="464"/>
        <v>0</v>
      </c>
      <c r="KI123" s="85">
        <f t="shared" si="464"/>
        <v>0</v>
      </c>
      <c r="KJ123" s="85">
        <f t="shared" si="464"/>
        <v>630447</v>
      </c>
      <c r="KK123" s="85">
        <f t="shared" si="464"/>
        <v>139330</v>
      </c>
      <c r="KL123" s="85">
        <f t="shared" si="464"/>
        <v>234370</v>
      </c>
      <c r="KM123" s="85">
        <f t="shared" si="464"/>
        <v>52091</v>
      </c>
      <c r="KN123" s="85">
        <f t="shared" si="464"/>
        <v>36043</v>
      </c>
      <c r="KO123" s="85">
        <f t="shared" si="464"/>
        <v>22680</v>
      </c>
      <c r="KP123" s="85">
        <f t="shared" si="464"/>
        <v>183356</v>
      </c>
      <c r="KQ123" s="85">
        <f t="shared" si="464"/>
        <v>0</v>
      </c>
      <c r="KR123" s="85">
        <f t="shared" si="464"/>
        <v>34844</v>
      </c>
      <c r="KS123" s="85">
        <f t="shared" si="464"/>
        <v>0</v>
      </c>
      <c r="KT123" s="85">
        <f t="shared" si="464"/>
        <v>64876</v>
      </c>
      <c r="KU123" s="85">
        <f t="shared" si="464"/>
        <v>51470</v>
      </c>
      <c r="KV123" s="85">
        <f t="shared" si="464"/>
        <v>35681</v>
      </c>
      <c r="KW123" s="85">
        <f t="shared" si="464"/>
        <v>0</v>
      </c>
      <c r="KX123" s="85">
        <f t="shared" si="464"/>
        <v>354759</v>
      </c>
      <c r="KY123" s="85">
        <f t="shared" si="464"/>
        <v>74035</v>
      </c>
      <c r="KZ123" s="85">
        <f t="shared" si="464"/>
        <v>94592</v>
      </c>
      <c r="LA123" s="85">
        <f t="shared" si="464"/>
        <v>55389</v>
      </c>
      <c r="LB123" s="85">
        <f t="shared" si="464"/>
        <v>136035</v>
      </c>
      <c r="LC123" s="85">
        <f t="shared" si="464"/>
        <v>75210</v>
      </c>
      <c r="LD123" s="85">
        <f t="shared" si="464"/>
        <v>0</v>
      </c>
      <c r="LE123" s="85">
        <f t="shared" si="464"/>
        <v>19258</v>
      </c>
      <c r="LF123" s="85">
        <f t="shared" si="464"/>
        <v>8476</v>
      </c>
      <c r="LG123" s="85">
        <f t="shared" si="464"/>
        <v>40609</v>
      </c>
      <c r="LH123" s="85">
        <f t="shared" si="464"/>
        <v>0</v>
      </c>
      <c r="LI123" s="85">
        <f t="shared" si="464"/>
        <v>0</v>
      </c>
      <c r="LJ123" s="85">
        <f t="shared" si="464"/>
        <v>285895</v>
      </c>
      <c r="LK123" s="85">
        <f t="shared" si="464"/>
        <v>0</v>
      </c>
      <c r="LL123" s="85">
        <f t="shared" si="464"/>
        <v>37408</v>
      </c>
      <c r="LM123" s="85">
        <f t="shared" si="454"/>
        <v>159553</v>
      </c>
      <c r="LN123" s="85">
        <f t="shared" si="454"/>
        <v>13299</v>
      </c>
      <c r="LO123" s="85">
        <f t="shared" si="454"/>
        <v>101523</v>
      </c>
    </row>
    <row r="124" spans="1:327" x14ac:dyDescent="0.2">
      <c r="A124" s="85" t="s">
        <v>36</v>
      </c>
      <c r="B124" s="85">
        <f t="shared" si="455"/>
        <v>2117388</v>
      </c>
      <c r="C124" s="85">
        <f t="shared" si="462"/>
        <v>1795291</v>
      </c>
      <c r="D124" s="85">
        <f t="shared" si="462"/>
        <v>1189562</v>
      </c>
      <c r="E124" s="85">
        <f t="shared" si="462"/>
        <v>72913</v>
      </c>
      <c r="F124" s="85">
        <f t="shared" si="462"/>
        <v>620655</v>
      </c>
      <c r="G124" s="85">
        <f t="shared" si="462"/>
        <v>530337</v>
      </c>
      <c r="H124" s="85">
        <f t="shared" si="462"/>
        <v>663881</v>
      </c>
      <c r="I124" s="85">
        <f t="shared" si="462"/>
        <v>8707</v>
      </c>
      <c r="J124" s="85">
        <f t="shared" si="462"/>
        <v>1265688</v>
      </c>
      <c r="K124" s="85">
        <f t="shared" si="462"/>
        <v>28474</v>
      </c>
      <c r="L124" s="85">
        <f t="shared" si="462"/>
        <v>422147</v>
      </c>
      <c r="M124" s="85">
        <f t="shared" si="462"/>
        <v>486231</v>
      </c>
      <c r="N124" s="85">
        <f t="shared" si="462"/>
        <v>968969</v>
      </c>
      <c r="O124" s="85">
        <f t="shared" si="462"/>
        <v>0</v>
      </c>
      <c r="P124" s="85">
        <f t="shared" si="462"/>
        <v>689913</v>
      </c>
      <c r="Q124" s="85">
        <f t="shared" si="462"/>
        <v>6634</v>
      </c>
      <c r="R124" s="85">
        <f t="shared" si="462"/>
        <v>210420</v>
      </c>
      <c r="S124" s="85">
        <f t="shared" si="462"/>
        <v>206453</v>
      </c>
      <c r="T124" s="85">
        <f t="shared" si="462"/>
        <v>473250</v>
      </c>
      <c r="U124" s="85">
        <f t="shared" si="462"/>
        <v>0</v>
      </c>
      <c r="V124" s="85">
        <f t="shared" si="462"/>
        <v>260354</v>
      </c>
      <c r="W124" s="85">
        <f t="shared" si="462"/>
        <v>50290</v>
      </c>
      <c r="X124" s="85">
        <f t="shared" si="462"/>
        <v>1162</v>
      </c>
      <c r="Y124" s="85">
        <f t="shared" si="462"/>
        <v>0</v>
      </c>
      <c r="Z124" s="85">
        <f t="shared" si="462"/>
        <v>1500</v>
      </c>
      <c r="AA124" s="85">
        <f t="shared" si="462"/>
        <v>0</v>
      </c>
      <c r="AB124" s="85">
        <f t="shared" si="462"/>
        <v>0</v>
      </c>
      <c r="AC124" s="85">
        <f t="shared" si="462"/>
        <v>0</v>
      </c>
      <c r="AD124" s="85">
        <f t="shared" si="462"/>
        <v>0</v>
      </c>
      <c r="AE124" s="85">
        <f t="shared" si="462"/>
        <v>7391</v>
      </c>
      <c r="AF124" s="85">
        <f t="shared" si="462"/>
        <v>0</v>
      </c>
      <c r="AG124" s="85">
        <f t="shared" si="462"/>
        <v>0</v>
      </c>
      <c r="AH124" s="85">
        <f t="shared" si="462"/>
        <v>0</v>
      </c>
      <c r="AI124" s="85">
        <f t="shared" si="462"/>
        <v>0</v>
      </c>
      <c r="AJ124" s="85">
        <f t="shared" si="462"/>
        <v>30637</v>
      </c>
      <c r="AK124" s="85">
        <f t="shared" si="462"/>
        <v>0</v>
      </c>
      <c r="AL124" s="85">
        <f t="shared" si="462"/>
        <v>0</v>
      </c>
      <c r="AM124" s="85">
        <f t="shared" si="462"/>
        <v>0</v>
      </c>
      <c r="AN124" s="85">
        <f t="shared" si="462"/>
        <v>0</v>
      </c>
      <c r="AO124" s="85">
        <f t="shared" si="462"/>
        <v>0</v>
      </c>
      <c r="AP124" s="85">
        <f t="shared" si="462"/>
        <v>0</v>
      </c>
      <c r="AQ124" s="85">
        <f t="shared" si="462"/>
        <v>0</v>
      </c>
      <c r="AR124" s="85">
        <f t="shared" si="462"/>
        <v>0</v>
      </c>
      <c r="AS124" s="85">
        <f t="shared" si="462"/>
        <v>0</v>
      </c>
      <c r="AT124" s="85">
        <f t="shared" si="462"/>
        <v>0</v>
      </c>
      <c r="AU124" s="85">
        <f t="shared" si="462"/>
        <v>0</v>
      </c>
      <c r="AV124" s="85">
        <f t="shared" si="462"/>
        <v>0</v>
      </c>
      <c r="AW124" s="85">
        <f t="shared" si="462"/>
        <v>7328</v>
      </c>
      <c r="AX124" s="85">
        <f t="shared" si="462"/>
        <v>0</v>
      </c>
      <c r="AY124" s="85">
        <f t="shared" si="462"/>
        <v>0</v>
      </c>
      <c r="AZ124" s="85">
        <f t="shared" si="462"/>
        <v>8559</v>
      </c>
      <c r="BA124" s="85">
        <f t="shared" si="462"/>
        <v>0</v>
      </c>
      <c r="BB124" s="85">
        <f t="shared" si="462"/>
        <v>0</v>
      </c>
      <c r="BC124" s="85">
        <f t="shared" si="462"/>
        <v>0</v>
      </c>
      <c r="BD124" s="85">
        <f t="shared" si="462"/>
        <v>0</v>
      </c>
      <c r="BE124" s="85">
        <f t="shared" si="462"/>
        <v>4870</v>
      </c>
      <c r="BF124" s="85">
        <f t="shared" si="462"/>
        <v>0</v>
      </c>
      <c r="BG124" s="85">
        <f t="shared" si="462"/>
        <v>0</v>
      </c>
      <c r="BH124" s="85">
        <f t="shared" si="462"/>
        <v>0</v>
      </c>
      <c r="BI124" s="85">
        <f t="shared" si="462"/>
        <v>0</v>
      </c>
      <c r="BJ124" s="85">
        <f t="shared" si="462"/>
        <v>4518</v>
      </c>
      <c r="BK124" s="85">
        <f t="shared" si="462"/>
        <v>0</v>
      </c>
      <c r="BL124" s="85">
        <f t="shared" si="462"/>
        <v>0</v>
      </c>
      <c r="BM124" s="85">
        <f t="shared" si="462"/>
        <v>0</v>
      </c>
      <c r="BN124" s="85">
        <f t="shared" ref="BN124:DY127" si="467">BN75</f>
        <v>3848</v>
      </c>
      <c r="BO124" s="85">
        <f t="shared" si="467"/>
        <v>1180</v>
      </c>
      <c r="BP124" s="85">
        <f t="shared" si="467"/>
        <v>0</v>
      </c>
      <c r="BQ124" s="85">
        <f t="shared" si="467"/>
        <v>0</v>
      </c>
      <c r="BR124" s="85">
        <f t="shared" si="467"/>
        <v>0</v>
      </c>
      <c r="BS124" s="85">
        <f t="shared" si="467"/>
        <v>0</v>
      </c>
      <c r="BT124" s="85">
        <f t="shared" si="467"/>
        <v>0</v>
      </c>
      <c r="BU124" s="85">
        <f t="shared" si="467"/>
        <v>0</v>
      </c>
      <c r="BV124" s="85">
        <f t="shared" si="467"/>
        <v>0</v>
      </c>
      <c r="BW124" s="85">
        <f t="shared" si="467"/>
        <v>0</v>
      </c>
      <c r="BX124" s="85">
        <f t="shared" si="467"/>
        <v>0</v>
      </c>
      <c r="BY124" s="85">
        <f t="shared" si="467"/>
        <v>0</v>
      </c>
      <c r="BZ124" s="85">
        <f t="shared" si="467"/>
        <v>0</v>
      </c>
      <c r="CA124" s="85">
        <f t="shared" si="467"/>
        <v>0</v>
      </c>
      <c r="CB124" s="85">
        <f t="shared" si="467"/>
        <v>0</v>
      </c>
      <c r="CC124" s="85">
        <f t="shared" si="467"/>
        <v>0</v>
      </c>
      <c r="CD124" s="85">
        <f t="shared" si="467"/>
        <v>0</v>
      </c>
      <c r="CE124" s="85">
        <f t="shared" si="467"/>
        <v>0</v>
      </c>
      <c r="CF124" s="85">
        <f t="shared" si="467"/>
        <v>0</v>
      </c>
      <c r="CG124" s="85">
        <f t="shared" si="467"/>
        <v>0</v>
      </c>
      <c r="CH124" s="85">
        <f t="shared" si="467"/>
        <v>0</v>
      </c>
      <c r="CI124" s="85">
        <f t="shared" si="467"/>
        <v>0</v>
      </c>
      <c r="CJ124" s="85">
        <f t="shared" si="467"/>
        <v>16193</v>
      </c>
      <c r="CK124" s="85">
        <f t="shared" si="467"/>
        <v>0</v>
      </c>
      <c r="CL124" s="85">
        <f t="shared" si="467"/>
        <v>3841</v>
      </c>
      <c r="CM124" s="85">
        <f t="shared" si="467"/>
        <v>0</v>
      </c>
      <c r="CN124" s="85">
        <f t="shared" si="467"/>
        <v>0</v>
      </c>
      <c r="CO124" s="85">
        <f t="shared" si="467"/>
        <v>0</v>
      </c>
      <c r="CP124" s="85">
        <f t="shared" si="467"/>
        <v>0</v>
      </c>
      <c r="CQ124" s="85">
        <f t="shared" si="467"/>
        <v>0</v>
      </c>
      <c r="CR124" s="85">
        <f t="shared" si="467"/>
        <v>0</v>
      </c>
      <c r="CS124" s="85">
        <f t="shared" si="467"/>
        <v>0</v>
      </c>
      <c r="CT124" s="85">
        <f t="shared" si="467"/>
        <v>0</v>
      </c>
      <c r="CU124" s="85">
        <f t="shared" si="467"/>
        <v>0</v>
      </c>
      <c r="CV124" s="85">
        <f t="shared" si="467"/>
        <v>0</v>
      </c>
      <c r="CW124" s="85">
        <f t="shared" si="467"/>
        <v>5838</v>
      </c>
      <c r="CX124" s="85">
        <f t="shared" si="467"/>
        <v>0</v>
      </c>
      <c r="CY124" s="85">
        <f t="shared" si="467"/>
        <v>0</v>
      </c>
      <c r="CZ124" s="85">
        <f t="shared" si="467"/>
        <v>0</v>
      </c>
      <c r="DA124" s="85">
        <f t="shared" si="467"/>
        <v>0</v>
      </c>
      <c r="DB124" s="85">
        <f t="shared" si="467"/>
        <v>0</v>
      </c>
      <c r="DC124" s="85">
        <f t="shared" si="467"/>
        <v>0</v>
      </c>
      <c r="DD124" s="85">
        <f t="shared" si="467"/>
        <v>0</v>
      </c>
      <c r="DE124" s="85">
        <f t="shared" si="467"/>
        <v>0</v>
      </c>
      <c r="DF124" s="85">
        <f t="shared" si="467"/>
        <v>0</v>
      </c>
      <c r="DG124" s="85">
        <f t="shared" si="467"/>
        <v>0</v>
      </c>
      <c r="DH124" s="85">
        <f t="shared" si="467"/>
        <v>0</v>
      </c>
      <c r="DI124" s="85">
        <f t="shared" si="467"/>
        <v>0</v>
      </c>
      <c r="DJ124" s="85">
        <f t="shared" si="467"/>
        <v>0</v>
      </c>
      <c r="DK124" s="85">
        <f t="shared" si="467"/>
        <v>0</v>
      </c>
      <c r="DL124" s="85">
        <f t="shared" si="467"/>
        <v>0</v>
      </c>
      <c r="DM124" s="85">
        <f t="shared" si="467"/>
        <v>0</v>
      </c>
      <c r="DN124" s="85">
        <f t="shared" si="467"/>
        <v>0</v>
      </c>
      <c r="DO124" s="85">
        <f t="shared" si="467"/>
        <v>0</v>
      </c>
      <c r="DP124" s="85">
        <f t="shared" si="467"/>
        <v>0</v>
      </c>
      <c r="DQ124" s="85">
        <f t="shared" si="467"/>
        <v>0</v>
      </c>
      <c r="DR124" s="85">
        <f t="shared" si="467"/>
        <v>0</v>
      </c>
      <c r="DS124" s="85">
        <f t="shared" si="467"/>
        <v>0</v>
      </c>
      <c r="DT124" s="85">
        <f t="shared" si="467"/>
        <v>0</v>
      </c>
      <c r="DU124" s="85">
        <f t="shared" si="467"/>
        <v>0</v>
      </c>
      <c r="DV124" s="85">
        <f t="shared" si="467"/>
        <v>0</v>
      </c>
      <c r="DW124" s="85">
        <f t="shared" si="467"/>
        <v>0</v>
      </c>
      <c r="DX124" s="85">
        <f t="shared" si="467"/>
        <v>0</v>
      </c>
      <c r="DY124" s="85">
        <f t="shared" si="467"/>
        <v>0</v>
      </c>
      <c r="DZ124" s="85">
        <f t="shared" si="459"/>
        <v>0</v>
      </c>
      <c r="EA124" s="85">
        <f t="shared" si="465"/>
        <v>0</v>
      </c>
      <c r="EB124" s="85">
        <f t="shared" si="465"/>
        <v>0</v>
      </c>
      <c r="EC124" s="85">
        <f t="shared" si="465"/>
        <v>0</v>
      </c>
      <c r="ED124" s="85">
        <f t="shared" si="465"/>
        <v>0</v>
      </c>
      <c r="EE124" s="85">
        <f t="shared" si="465"/>
        <v>2958</v>
      </c>
      <c r="EF124" s="85">
        <f t="shared" si="465"/>
        <v>0</v>
      </c>
      <c r="EG124" s="85">
        <f t="shared" si="465"/>
        <v>0</v>
      </c>
      <c r="EH124" s="85">
        <f t="shared" si="465"/>
        <v>0</v>
      </c>
      <c r="EI124" s="85">
        <f t="shared" si="465"/>
        <v>0</v>
      </c>
      <c r="EJ124" s="85">
        <f t="shared" si="465"/>
        <v>14422</v>
      </c>
      <c r="EK124" s="85">
        <f t="shared" si="465"/>
        <v>0</v>
      </c>
      <c r="EL124" s="85">
        <f t="shared" si="465"/>
        <v>0</v>
      </c>
      <c r="EM124" s="85">
        <f t="shared" si="465"/>
        <v>0</v>
      </c>
      <c r="EN124" s="85">
        <f t="shared" si="465"/>
        <v>0</v>
      </c>
      <c r="EO124" s="85">
        <f t="shared" si="465"/>
        <v>0</v>
      </c>
      <c r="EP124" s="85">
        <f t="shared" si="465"/>
        <v>0</v>
      </c>
      <c r="EQ124" s="85">
        <f t="shared" si="465"/>
        <v>0</v>
      </c>
      <c r="ER124" s="85">
        <f t="shared" si="465"/>
        <v>0</v>
      </c>
      <c r="ES124" s="85">
        <f t="shared" si="465"/>
        <v>0</v>
      </c>
      <c r="ET124" s="85">
        <f t="shared" si="465"/>
        <v>0</v>
      </c>
      <c r="EU124" s="85">
        <f t="shared" si="465"/>
        <v>0</v>
      </c>
      <c r="EV124" s="85">
        <f t="shared" si="465"/>
        <v>0</v>
      </c>
      <c r="EW124" s="85">
        <f t="shared" si="465"/>
        <v>0</v>
      </c>
      <c r="EX124" s="85">
        <f t="shared" si="465"/>
        <v>0</v>
      </c>
      <c r="EY124" s="85">
        <f t="shared" si="465"/>
        <v>0</v>
      </c>
      <c r="EZ124" s="85">
        <f t="shared" si="465"/>
        <v>0</v>
      </c>
      <c r="FA124" s="85">
        <f t="shared" si="465"/>
        <v>0</v>
      </c>
      <c r="FB124" s="85">
        <f t="shared" si="465"/>
        <v>0</v>
      </c>
      <c r="FC124" s="85">
        <f t="shared" si="465"/>
        <v>0</v>
      </c>
      <c r="FD124" s="85">
        <f t="shared" si="465"/>
        <v>0</v>
      </c>
      <c r="FE124" s="85">
        <f t="shared" si="465"/>
        <v>0</v>
      </c>
      <c r="FF124" s="85">
        <f t="shared" si="465"/>
        <v>0</v>
      </c>
      <c r="FG124" s="85">
        <f t="shared" si="465"/>
        <v>0</v>
      </c>
      <c r="FH124" s="85">
        <f t="shared" si="465"/>
        <v>0</v>
      </c>
      <c r="FI124" s="85">
        <f t="shared" si="465"/>
        <v>0</v>
      </c>
      <c r="FJ124" s="85">
        <f t="shared" si="465"/>
        <v>8275</v>
      </c>
      <c r="FK124" s="85">
        <f t="shared" si="465"/>
        <v>0</v>
      </c>
      <c r="FL124" s="85">
        <f t="shared" si="465"/>
        <v>0</v>
      </c>
      <c r="FM124" s="85">
        <f t="shared" si="465"/>
        <v>0</v>
      </c>
      <c r="FN124" s="85">
        <f t="shared" si="465"/>
        <v>0</v>
      </c>
      <c r="FO124" s="85">
        <f t="shared" si="465"/>
        <v>0</v>
      </c>
      <c r="FP124" s="85">
        <f t="shared" si="465"/>
        <v>0</v>
      </c>
      <c r="FQ124" s="85">
        <f t="shared" si="465"/>
        <v>0</v>
      </c>
      <c r="FR124" s="85">
        <f t="shared" si="465"/>
        <v>0</v>
      </c>
      <c r="FS124" s="85">
        <f t="shared" si="465"/>
        <v>0</v>
      </c>
      <c r="FT124" s="85">
        <f t="shared" si="465"/>
        <v>0</v>
      </c>
      <c r="FU124" s="85">
        <f t="shared" si="465"/>
        <v>0</v>
      </c>
      <c r="FV124" s="85">
        <f t="shared" si="465"/>
        <v>0</v>
      </c>
      <c r="FW124" s="85">
        <f t="shared" si="465"/>
        <v>4311</v>
      </c>
      <c r="FX124" s="85">
        <f t="shared" si="465"/>
        <v>1710</v>
      </c>
      <c r="FY124" s="85">
        <f t="shared" si="465"/>
        <v>0</v>
      </c>
      <c r="FZ124" s="85">
        <f t="shared" si="465"/>
        <v>0</v>
      </c>
      <c r="GA124" s="85">
        <f t="shared" si="465"/>
        <v>3369</v>
      </c>
      <c r="GB124" s="85">
        <f t="shared" si="465"/>
        <v>0</v>
      </c>
      <c r="GC124" s="85">
        <f t="shared" si="465"/>
        <v>0</v>
      </c>
      <c r="GD124" s="85">
        <f t="shared" si="465"/>
        <v>0</v>
      </c>
      <c r="GE124" s="85">
        <f t="shared" si="465"/>
        <v>0</v>
      </c>
      <c r="GF124" s="85">
        <f t="shared" si="465"/>
        <v>0</v>
      </c>
      <c r="GG124" s="85">
        <f t="shared" si="465"/>
        <v>0</v>
      </c>
      <c r="GH124" s="85">
        <f t="shared" si="465"/>
        <v>0</v>
      </c>
      <c r="GI124" s="85">
        <f t="shared" si="465"/>
        <v>0</v>
      </c>
      <c r="GJ124" s="85">
        <f t="shared" si="465"/>
        <v>0</v>
      </c>
      <c r="GK124" s="85">
        <f t="shared" si="465"/>
        <v>0</v>
      </c>
      <c r="GL124" s="85">
        <f t="shared" si="465"/>
        <v>0</v>
      </c>
      <c r="GM124" s="85">
        <f t="shared" si="463"/>
        <v>0</v>
      </c>
      <c r="GN124" s="85">
        <f t="shared" si="463"/>
        <v>0</v>
      </c>
      <c r="GO124" s="85">
        <f t="shared" ref="GO124:IZ130" si="468">GO75</f>
        <v>0</v>
      </c>
      <c r="GP124" s="85">
        <f t="shared" si="468"/>
        <v>0</v>
      </c>
      <c r="GQ124" s="85">
        <f t="shared" si="468"/>
        <v>0</v>
      </c>
      <c r="GR124" s="85">
        <f t="shared" si="468"/>
        <v>0</v>
      </c>
      <c r="GS124" s="85">
        <f t="shared" si="468"/>
        <v>0</v>
      </c>
      <c r="GT124" s="85">
        <f t="shared" si="468"/>
        <v>0</v>
      </c>
      <c r="GU124" s="85">
        <f t="shared" si="468"/>
        <v>0</v>
      </c>
      <c r="GV124" s="85">
        <f t="shared" si="468"/>
        <v>0</v>
      </c>
      <c r="GW124" s="85">
        <f t="shared" si="468"/>
        <v>0</v>
      </c>
      <c r="GX124" s="85">
        <f t="shared" si="468"/>
        <v>0</v>
      </c>
      <c r="GY124" s="85">
        <f t="shared" si="468"/>
        <v>0</v>
      </c>
      <c r="GZ124" s="85">
        <f t="shared" si="468"/>
        <v>0</v>
      </c>
      <c r="HA124" s="85">
        <f t="shared" si="468"/>
        <v>0</v>
      </c>
      <c r="HB124" s="85">
        <f t="shared" si="468"/>
        <v>0</v>
      </c>
      <c r="HC124" s="85">
        <f t="shared" si="468"/>
        <v>0</v>
      </c>
      <c r="HD124" s="85">
        <f t="shared" si="468"/>
        <v>0</v>
      </c>
      <c r="HE124" s="85">
        <f t="shared" si="468"/>
        <v>0</v>
      </c>
      <c r="HF124" s="85">
        <f t="shared" si="468"/>
        <v>0</v>
      </c>
      <c r="HG124" s="85">
        <f t="shared" si="468"/>
        <v>0</v>
      </c>
      <c r="HH124" s="85">
        <f t="shared" si="468"/>
        <v>0</v>
      </c>
      <c r="HI124" s="85">
        <f t="shared" si="468"/>
        <v>0</v>
      </c>
      <c r="HJ124" s="85">
        <f t="shared" si="468"/>
        <v>35937</v>
      </c>
      <c r="HK124" s="85">
        <f t="shared" si="468"/>
        <v>5526</v>
      </c>
      <c r="HL124" s="85">
        <f t="shared" si="468"/>
        <v>23904</v>
      </c>
      <c r="HM124" s="85">
        <f t="shared" si="468"/>
        <v>0</v>
      </c>
      <c r="HN124" s="85">
        <f t="shared" si="468"/>
        <v>11922</v>
      </c>
      <c r="HO124" s="85">
        <f t="shared" si="468"/>
        <v>0</v>
      </c>
      <c r="HP124" s="85">
        <f t="shared" si="468"/>
        <v>0</v>
      </c>
      <c r="HQ124" s="85">
        <f t="shared" si="468"/>
        <v>0</v>
      </c>
      <c r="HR124" s="85">
        <f t="shared" si="468"/>
        <v>0</v>
      </c>
      <c r="HS124" s="85">
        <f t="shared" si="468"/>
        <v>0</v>
      </c>
      <c r="HT124" s="85">
        <f t="shared" si="468"/>
        <v>0</v>
      </c>
      <c r="HU124" s="85">
        <f t="shared" si="468"/>
        <v>0</v>
      </c>
      <c r="HV124" s="85">
        <f t="shared" si="468"/>
        <v>6859</v>
      </c>
      <c r="HW124" s="85">
        <f t="shared" si="468"/>
        <v>7749</v>
      </c>
      <c r="HX124" s="85">
        <f t="shared" si="468"/>
        <v>0</v>
      </c>
      <c r="HY124" s="85">
        <f t="shared" si="468"/>
        <v>0</v>
      </c>
      <c r="HZ124" s="85">
        <f t="shared" si="468"/>
        <v>0</v>
      </c>
      <c r="IA124" s="85">
        <f t="shared" si="468"/>
        <v>0</v>
      </c>
      <c r="IB124" s="85">
        <f t="shared" si="468"/>
        <v>0</v>
      </c>
      <c r="IC124" s="85">
        <f t="shared" si="468"/>
        <v>0</v>
      </c>
      <c r="ID124" s="85">
        <f t="shared" si="468"/>
        <v>0</v>
      </c>
      <c r="IE124" s="85">
        <f t="shared" si="468"/>
        <v>0</v>
      </c>
      <c r="IF124" s="85">
        <f t="shared" si="468"/>
        <v>0</v>
      </c>
      <c r="IG124" s="85">
        <f t="shared" si="468"/>
        <v>0</v>
      </c>
      <c r="IH124" s="85">
        <f t="shared" si="468"/>
        <v>0</v>
      </c>
      <c r="II124" s="85">
        <f t="shared" si="468"/>
        <v>0</v>
      </c>
      <c r="IJ124" s="85">
        <f t="shared" si="468"/>
        <v>0</v>
      </c>
      <c r="IK124" s="85">
        <f t="shared" si="468"/>
        <v>0</v>
      </c>
      <c r="IL124" s="85">
        <f t="shared" si="468"/>
        <v>0</v>
      </c>
      <c r="IM124" s="85">
        <f t="shared" si="468"/>
        <v>0</v>
      </c>
      <c r="IN124" s="85">
        <f t="shared" si="468"/>
        <v>0</v>
      </c>
      <c r="IO124" s="85">
        <f t="shared" si="468"/>
        <v>0</v>
      </c>
      <c r="IP124" s="85">
        <f t="shared" si="468"/>
        <v>0</v>
      </c>
      <c r="IQ124" s="85">
        <f t="shared" si="468"/>
        <v>0</v>
      </c>
      <c r="IR124" s="85">
        <f t="shared" si="468"/>
        <v>0</v>
      </c>
      <c r="IS124" s="85">
        <f t="shared" si="468"/>
        <v>0</v>
      </c>
      <c r="IT124" s="85">
        <f t="shared" si="468"/>
        <v>0</v>
      </c>
      <c r="IU124" s="85">
        <f t="shared" si="468"/>
        <v>0</v>
      </c>
      <c r="IV124" s="85">
        <f t="shared" si="468"/>
        <v>0</v>
      </c>
      <c r="IW124" s="85">
        <f t="shared" si="468"/>
        <v>10834</v>
      </c>
      <c r="IX124" s="85">
        <f t="shared" si="468"/>
        <v>0</v>
      </c>
      <c r="IY124" s="85">
        <f t="shared" si="468"/>
        <v>0</v>
      </c>
      <c r="IZ124" s="85">
        <f t="shared" si="468"/>
        <v>0</v>
      </c>
      <c r="JA124" s="85">
        <f t="shared" si="466"/>
        <v>0</v>
      </c>
      <c r="JB124" s="85">
        <f t="shared" si="464"/>
        <v>0</v>
      </c>
      <c r="JC124" s="85">
        <f t="shared" si="464"/>
        <v>0</v>
      </c>
      <c r="JD124" s="85">
        <f t="shared" si="464"/>
        <v>0</v>
      </c>
      <c r="JE124" s="85">
        <f t="shared" si="464"/>
        <v>0</v>
      </c>
      <c r="JF124" s="85">
        <f t="shared" si="464"/>
        <v>0</v>
      </c>
      <c r="JG124" s="85">
        <f t="shared" si="464"/>
        <v>0</v>
      </c>
      <c r="JH124" s="85">
        <f t="shared" si="464"/>
        <v>0</v>
      </c>
      <c r="JI124" s="85">
        <f t="shared" si="464"/>
        <v>0</v>
      </c>
      <c r="JJ124" s="85">
        <f t="shared" si="464"/>
        <v>1495</v>
      </c>
      <c r="JK124" s="85">
        <f t="shared" si="464"/>
        <v>0</v>
      </c>
      <c r="JL124" s="85">
        <f t="shared" si="464"/>
        <v>0</v>
      </c>
      <c r="JM124" s="85">
        <f t="shared" si="464"/>
        <v>0</v>
      </c>
      <c r="JN124" s="85">
        <f t="shared" si="464"/>
        <v>0</v>
      </c>
      <c r="JO124" s="85">
        <f t="shared" si="464"/>
        <v>0</v>
      </c>
      <c r="JP124" s="85">
        <f t="shared" si="464"/>
        <v>0</v>
      </c>
      <c r="JQ124" s="85">
        <f t="shared" si="464"/>
        <v>0</v>
      </c>
      <c r="JR124" s="85">
        <f t="shared" si="464"/>
        <v>0</v>
      </c>
      <c r="JS124" s="85">
        <f t="shared" si="464"/>
        <v>0</v>
      </c>
      <c r="JT124" s="85">
        <f t="shared" si="464"/>
        <v>0</v>
      </c>
      <c r="JU124" s="85">
        <f t="shared" si="464"/>
        <v>0</v>
      </c>
      <c r="JV124" s="85">
        <f t="shared" si="464"/>
        <v>0</v>
      </c>
      <c r="JW124" s="85">
        <f t="shared" si="464"/>
        <v>40292</v>
      </c>
      <c r="JX124" s="85">
        <f t="shared" si="464"/>
        <v>0</v>
      </c>
      <c r="JY124" s="85">
        <f t="shared" si="464"/>
        <v>0</v>
      </c>
      <c r="JZ124" s="85">
        <f t="shared" si="464"/>
        <v>0</v>
      </c>
      <c r="KA124" s="85">
        <f t="shared" si="464"/>
        <v>0</v>
      </c>
      <c r="KB124" s="85">
        <f t="shared" si="464"/>
        <v>23664</v>
      </c>
      <c r="KC124" s="85">
        <f t="shared" si="464"/>
        <v>0</v>
      </c>
      <c r="KD124" s="85">
        <f t="shared" si="464"/>
        <v>0</v>
      </c>
      <c r="KE124" s="85">
        <f t="shared" si="464"/>
        <v>0</v>
      </c>
      <c r="KF124" s="85">
        <f t="shared" si="464"/>
        <v>1356</v>
      </c>
      <c r="KG124" s="85">
        <f t="shared" si="464"/>
        <v>1760</v>
      </c>
      <c r="KH124" s="85">
        <f t="shared" si="464"/>
        <v>0</v>
      </c>
      <c r="KI124" s="85">
        <f t="shared" si="464"/>
        <v>0</v>
      </c>
      <c r="KJ124" s="85">
        <f t="shared" si="464"/>
        <v>947064</v>
      </c>
      <c r="KK124" s="85">
        <f t="shared" si="464"/>
        <v>667414</v>
      </c>
      <c r="KL124" s="85">
        <f t="shared" si="464"/>
        <v>89395</v>
      </c>
      <c r="KM124" s="85">
        <f t="shared" si="464"/>
        <v>40785</v>
      </c>
      <c r="KN124" s="85">
        <f t="shared" si="464"/>
        <v>15017</v>
      </c>
      <c r="KO124" s="85">
        <f t="shared" si="464"/>
        <v>40739</v>
      </c>
      <c r="KP124" s="85">
        <f t="shared" si="464"/>
        <v>185269</v>
      </c>
      <c r="KQ124" s="85">
        <f t="shared" si="464"/>
        <v>0</v>
      </c>
      <c r="KR124" s="85">
        <f t="shared" si="464"/>
        <v>3733</v>
      </c>
      <c r="KS124" s="85">
        <f t="shared" si="464"/>
        <v>0</v>
      </c>
      <c r="KT124" s="85">
        <f t="shared" si="464"/>
        <v>100107</v>
      </c>
      <c r="KU124" s="85">
        <f t="shared" si="464"/>
        <v>6548</v>
      </c>
      <c r="KV124" s="85">
        <f t="shared" si="464"/>
        <v>13296</v>
      </c>
      <c r="KW124" s="85">
        <f t="shared" si="464"/>
        <v>0</v>
      </c>
      <c r="KX124" s="85">
        <f t="shared" si="464"/>
        <v>264285</v>
      </c>
      <c r="KY124" s="85">
        <f t="shared" si="464"/>
        <v>190613</v>
      </c>
      <c r="KZ124" s="85">
        <f t="shared" si="464"/>
        <v>58949</v>
      </c>
      <c r="LA124" s="85">
        <f t="shared" si="464"/>
        <v>45990</v>
      </c>
      <c r="LB124" s="85">
        <f t="shared" si="464"/>
        <v>25139</v>
      </c>
      <c r="LC124" s="85">
        <f t="shared" si="464"/>
        <v>915</v>
      </c>
      <c r="LD124" s="85">
        <f t="shared" si="464"/>
        <v>0</v>
      </c>
      <c r="LE124" s="85">
        <f t="shared" si="464"/>
        <v>7402</v>
      </c>
      <c r="LF124" s="85">
        <f t="shared" si="464"/>
        <v>0</v>
      </c>
      <c r="LG124" s="85">
        <f t="shared" si="464"/>
        <v>0</v>
      </c>
      <c r="LH124" s="85">
        <f t="shared" si="464"/>
        <v>0</v>
      </c>
      <c r="LI124" s="85">
        <f t="shared" si="464"/>
        <v>0</v>
      </c>
      <c r="LJ124" s="85">
        <f t="shared" si="464"/>
        <v>238350</v>
      </c>
      <c r="LK124" s="85">
        <f t="shared" si="464"/>
        <v>0</v>
      </c>
      <c r="LL124" s="85">
        <f t="shared" si="464"/>
        <v>30420</v>
      </c>
      <c r="LM124" s="85">
        <f t="shared" si="454"/>
        <v>120213</v>
      </c>
      <c r="LN124" s="85">
        <f t="shared" si="454"/>
        <v>0</v>
      </c>
      <c r="LO124" s="85">
        <f t="shared" si="454"/>
        <v>156656</v>
      </c>
    </row>
    <row r="125" spans="1:327" x14ac:dyDescent="0.2">
      <c r="A125" s="85" t="s">
        <v>37</v>
      </c>
      <c r="B125" s="85">
        <f t="shared" si="455"/>
        <v>1893459</v>
      </c>
      <c r="C125" s="85">
        <f t="shared" ref="C125:BN128" si="469">C76</f>
        <v>1585259</v>
      </c>
      <c r="D125" s="85">
        <f t="shared" si="469"/>
        <v>1272258</v>
      </c>
      <c r="E125" s="85">
        <f t="shared" si="469"/>
        <v>240488</v>
      </c>
      <c r="F125" s="85">
        <f t="shared" si="469"/>
        <v>687337</v>
      </c>
      <c r="G125" s="85">
        <f t="shared" si="469"/>
        <v>667601</v>
      </c>
      <c r="H125" s="85">
        <f t="shared" si="469"/>
        <v>309289</v>
      </c>
      <c r="I125" s="85">
        <f t="shared" si="469"/>
        <v>39073</v>
      </c>
      <c r="J125" s="85">
        <f t="shared" si="469"/>
        <v>835082</v>
      </c>
      <c r="K125" s="85">
        <f t="shared" si="469"/>
        <v>33693</v>
      </c>
      <c r="L125" s="85">
        <f t="shared" si="469"/>
        <v>320290</v>
      </c>
      <c r="M125" s="85">
        <f t="shared" si="469"/>
        <v>468885</v>
      </c>
      <c r="N125" s="85">
        <f t="shared" si="469"/>
        <v>440954</v>
      </c>
      <c r="O125" s="85">
        <f t="shared" si="469"/>
        <v>0</v>
      </c>
      <c r="P125" s="85">
        <f t="shared" si="469"/>
        <v>397994</v>
      </c>
      <c r="Q125" s="85">
        <f t="shared" si="469"/>
        <v>29824</v>
      </c>
      <c r="R125" s="85">
        <f t="shared" si="469"/>
        <v>148292</v>
      </c>
      <c r="S125" s="85">
        <f t="shared" si="469"/>
        <v>183183</v>
      </c>
      <c r="T125" s="85">
        <f t="shared" si="469"/>
        <v>130519</v>
      </c>
      <c r="U125" s="85">
        <f t="shared" si="469"/>
        <v>0</v>
      </c>
      <c r="V125" s="85">
        <f t="shared" si="469"/>
        <v>370334</v>
      </c>
      <c r="W125" s="85">
        <f t="shared" si="469"/>
        <v>43816</v>
      </c>
      <c r="X125" s="85">
        <f t="shared" si="469"/>
        <v>15105</v>
      </c>
      <c r="Y125" s="85">
        <f t="shared" si="469"/>
        <v>27684</v>
      </c>
      <c r="Z125" s="85">
        <f t="shared" si="469"/>
        <v>0</v>
      </c>
      <c r="AA125" s="85">
        <f t="shared" si="469"/>
        <v>0</v>
      </c>
      <c r="AB125" s="85">
        <f t="shared" si="469"/>
        <v>0</v>
      </c>
      <c r="AC125" s="85">
        <f t="shared" si="469"/>
        <v>0</v>
      </c>
      <c r="AD125" s="85">
        <f t="shared" si="469"/>
        <v>0</v>
      </c>
      <c r="AE125" s="85">
        <f t="shared" si="469"/>
        <v>0</v>
      </c>
      <c r="AF125" s="85">
        <f t="shared" si="469"/>
        <v>0</v>
      </c>
      <c r="AG125" s="85">
        <f t="shared" si="469"/>
        <v>0</v>
      </c>
      <c r="AH125" s="85">
        <f t="shared" si="469"/>
        <v>0</v>
      </c>
      <c r="AI125" s="85">
        <f t="shared" si="469"/>
        <v>0</v>
      </c>
      <c r="AJ125" s="85">
        <f t="shared" si="469"/>
        <v>16613</v>
      </c>
      <c r="AK125" s="85">
        <f t="shared" si="469"/>
        <v>0</v>
      </c>
      <c r="AL125" s="85">
        <f t="shared" si="469"/>
        <v>3591</v>
      </c>
      <c r="AM125" s="85">
        <f t="shared" si="469"/>
        <v>0</v>
      </c>
      <c r="AN125" s="85">
        <f t="shared" si="469"/>
        <v>0</v>
      </c>
      <c r="AO125" s="85">
        <f t="shared" si="469"/>
        <v>0</v>
      </c>
      <c r="AP125" s="85">
        <f t="shared" si="469"/>
        <v>0</v>
      </c>
      <c r="AQ125" s="85">
        <f t="shared" si="469"/>
        <v>0</v>
      </c>
      <c r="AR125" s="85">
        <f t="shared" si="469"/>
        <v>0</v>
      </c>
      <c r="AS125" s="85">
        <f t="shared" si="469"/>
        <v>0</v>
      </c>
      <c r="AT125" s="85">
        <f t="shared" si="469"/>
        <v>0</v>
      </c>
      <c r="AU125" s="85">
        <f t="shared" si="469"/>
        <v>0</v>
      </c>
      <c r="AV125" s="85">
        <f t="shared" si="469"/>
        <v>0</v>
      </c>
      <c r="AW125" s="85">
        <f t="shared" si="469"/>
        <v>0</v>
      </c>
      <c r="AX125" s="85">
        <f t="shared" si="469"/>
        <v>0</v>
      </c>
      <c r="AY125" s="85">
        <f t="shared" si="469"/>
        <v>0</v>
      </c>
      <c r="AZ125" s="85">
        <f t="shared" si="469"/>
        <v>0</v>
      </c>
      <c r="BA125" s="85">
        <f t="shared" si="469"/>
        <v>0</v>
      </c>
      <c r="BB125" s="85">
        <f t="shared" si="469"/>
        <v>3962</v>
      </c>
      <c r="BC125" s="85">
        <f t="shared" si="469"/>
        <v>0</v>
      </c>
      <c r="BD125" s="85">
        <f t="shared" si="469"/>
        <v>0</v>
      </c>
      <c r="BE125" s="85">
        <f t="shared" si="469"/>
        <v>0</v>
      </c>
      <c r="BF125" s="85">
        <f t="shared" si="469"/>
        <v>0</v>
      </c>
      <c r="BG125" s="85">
        <f t="shared" si="469"/>
        <v>0</v>
      </c>
      <c r="BH125" s="85">
        <f t="shared" si="469"/>
        <v>0</v>
      </c>
      <c r="BI125" s="85">
        <f t="shared" si="469"/>
        <v>0</v>
      </c>
      <c r="BJ125" s="85">
        <f t="shared" si="469"/>
        <v>0</v>
      </c>
      <c r="BK125" s="85">
        <f t="shared" si="469"/>
        <v>0</v>
      </c>
      <c r="BL125" s="85">
        <f t="shared" si="469"/>
        <v>0</v>
      </c>
      <c r="BM125" s="85">
        <f t="shared" si="469"/>
        <v>0</v>
      </c>
      <c r="BN125" s="85">
        <f t="shared" si="469"/>
        <v>0</v>
      </c>
      <c r="BO125" s="85">
        <f t="shared" si="467"/>
        <v>0</v>
      </c>
      <c r="BP125" s="85">
        <f t="shared" si="467"/>
        <v>0</v>
      </c>
      <c r="BQ125" s="85">
        <f t="shared" si="467"/>
        <v>0</v>
      </c>
      <c r="BR125" s="85">
        <f t="shared" si="467"/>
        <v>0</v>
      </c>
      <c r="BS125" s="85">
        <f t="shared" si="467"/>
        <v>0</v>
      </c>
      <c r="BT125" s="85">
        <f t="shared" si="467"/>
        <v>0</v>
      </c>
      <c r="BU125" s="85">
        <f t="shared" si="467"/>
        <v>0</v>
      </c>
      <c r="BV125" s="85">
        <f t="shared" si="467"/>
        <v>0</v>
      </c>
      <c r="BW125" s="85">
        <f t="shared" si="467"/>
        <v>3896</v>
      </c>
      <c r="BX125" s="85">
        <f t="shared" si="467"/>
        <v>0</v>
      </c>
      <c r="BY125" s="85">
        <f t="shared" si="467"/>
        <v>0</v>
      </c>
      <c r="BZ125" s="85">
        <f t="shared" si="467"/>
        <v>0</v>
      </c>
      <c r="CA125" s="85">
        <f t="shared" si="467"/>
        <v>0</v>
      </c>
      <c r="CB125" s="85">
        <f t="shared" si="467"/>
        <v>0</v>
      </c>
      <c r="CC125" s="85">
        <f t="shared" si="467"/>
        <v>0</v>
      </c>
      <c r="CD125" s="85">
        <f t="shared" si="467"/>
        <v>0</v>
      </c>
      <c r="CE125" s="85">
        <f t="shared" si="467"/>
        <v>0</v>
      </c>
      <c r="CF125" s="85">
        <f t="shared" si="467"/>
        <v>0</v>
      </c>
      <c r="CG125" s="85">
        <f t="shared" si="467"/>
        <v>0</v>
      </c>
      <c r="CH125" s="85">
        <f t="shared" si="467"/>
        <v>0</v>
      </c>
      <c r="CI125" s="85">
        <f t="shared" si="467"/>
        <v>0</v>
      </c>
      <c r="CJ125" s="85">
        <f t="shared" si="467"/>
        <v>2493</v>
      </c>
      <c r="CK125" s="85">
        <f t="shared" si="467"/>
        <v>0</v>
      </c>
      <c r="CL125" s="85">
        <f t="shared" si="467"/>
        <v>0</v>
      </c>
      <c r="CM125" s="85">
        <f t="shared" si="467"/>
        <v>0</v>
      </c>
      <c r="CN125" s="85">
        <f t="shared" si="467"/>
        <v>0</v>
      </c>
      <c r="CO125" s="85">
        <f t="shared" si="467"/>
        <v>0</v>
      </c>
      <c r="CP125" s="85">
        <f t="shared" si="467"/>
        <v>0</v>
      </c>
      <c r="CQ125" s="85">
        <f t="shared" si="467"/>
        <v>0</v>
      </c>
      <c r="CR125" s="85">
        <f t="shared" si="467"/>
        <v>0</v>
      </c>
      <c r="CS125" s="85">
        <f t="shared" si="467"/>
        <v>0</v>
      </c>
      <c r="CT125" s="85">
        <f t="shared" si="467"/>
        <v>0</v>
      </c>
      <c r="CU125" s="85">
        <f t="shared" si="467"/>
        <v>0</v>
      </c>
      <c r="CV125" s="85">
        <f t="shared" si="467"/>
        <v>0</v>
      </c>
      <c r="CW125" s="85">
        <f t="shared" si="467"/>
        <v>0</v>
      </c>
      <c r="CX125" s="85">
        <f t="shared" si="467"/>
        <v>0</v>
      </c>
      <c r="CY125" s="85">
        <f t="shared" si="467"/>
        <v>0</v>
      </c>
      <c r="CZ125" s="85">
        <f t="shared" si="467"/>
        <v>0</v>
      </c>
      <c r="DA125" s="85">
        <f t="shared" si="467"/>
        <v>0</v>
      </c>
      <c r="DB125" s="85">
        <f t="shared" si="467"/>
        <v>0</v>
      </c>
      <c r="DC125" s="85">
        <f t="shared" si="467"/>
        <v>0</v>
      </c>
      <c r="DD125" s="85">
        <f t="shared" si="467"/>
        <v>0</v>
      </c>
      <c r="DE125" s="85">
        <f t="shared" si="467"/>
        <v>0</v>
      </c>
      <c r="DF125" s="85">
        <f t="shared" si="467"/>
        <v>0</v>
      </c>
      <c r="DG125" s="85">
        <f t="shared" si="467"/>
        <v>0</v>
      </c>
      <c r="DH125" s="85">
        <f t="shared" si="467"/>
        <v>0</v>
      </c>
      <c r="DI125" s="85">
        <f t="shared" si="467"/>
        <v>0</v>
      </c>
      <c r="DJ125" s="85">
        <f t="shared" si="467"/>
        <v>8657</v>
      </c>
      <c r="DK125" s="85">
        <f t="shared" si="467"/>
        <v>0</v>
      </c>
      <c r="DL125" s="85">
        <f t="shared" si="467"/>
        <v>0</v>
      </c>
      <c r="DM125" s="85">
        <f t="shared" si="467"/>
        <v>0</v>
      </c>
      <c r="DN125" s="85">
        <f t="shared" si="467"/>
        <v>0</v>
      </c>
      <c r="DO125" s="85">
        <f t="shared" si="467"/>
        <v>0</v>
      </c>
      <c r="DP125" s="85">
        <f t="shared" si="467"/>
        <v>0</v>
      </c>
      <c r="DQ125" s="85">
        <f t="shared" si="467"/>
        <v>0</v>
      </c>
      <c r="DR125" s="85">
        <f t="shared" si="467"/>
        <v>0</v>
      </c>
      <c r="DS125" s="85">
        <f t="shared" si="467"/>
        <v>0</v>
      </c>
      <c r="DT125" s="85">
        <f t="shared" si="467"/>
        <v>0</v>
      </c>
      <c r="DU125" s="85">
        <f t="shared" si="467"/>
        <v>0</v>
      </c>
      <c r="DV125" s="85">
        <f t="shared" si="467"/>
        <v>0</v>
      </c>
      <c r="DW125" s="85">
        <f t="shared" si="467"/>
        <v>12225</v>
      </c>
      <c r="DX125" s="85">
        <f t="shared" si="467"/>
        <v>5689</v>
      </c>
      <c r="DY125" s="85">
        <f t="shared" si="467"/>
        <v>0</v>
      </c>
      <c r="DZ125" s="85">
        <f t="shared" si="459"/>
        <v>0</v>
      </c>
      <c r="EA125" s="85">
        <f t="shared" si="465"/>
        <v>0</v>
      </c>
      <c r="EB125" s="85">
        <f t="shared" si="465"/>
        <v>7123</v>
      </c>
      <c r="EC125" s="85">
        <f t="shared" si="465"/>
        <v>0</v>
      </c>
      <c r="ED125" s="85">
        <f t="shared" si="465"/>
        <v>0</v>
      </c>
      <c r="EE125" s="85">
        <f t="shared" si="465"/>
        <v>3963</v>
      </c>
      <c r="EF125" s="85">
        <f t="shared" si="465"/>
        <v>0</v>
      </c>
      <c r="EG125" s="85">
        <f t="shared" si="465"/>
        <v>0</v>
      </c>
      <c r="EH125" s="85">
        <f t="shared" si="465"/>
        <v>5045</v>
      </c>
      <c r="EI125" s="85">
        <f t="shared" si="465"/>
        <v>0</v>
      </c>
      <c r="EJ125" s="85">
        <f t="shared" si="465"/>
        <v>10648</v>
      </c>
      <c r="EK125" s="85">
        <f t="shared" si="465"/>
        <v>3242</v>
      </c>
      <c r="EL125" s="85">
        <f t="shared" si="465"/>
        <v>0</v>
      </c>
      <c r="EM125" s="85">
        <f t="shared" si="465"/>
        <v>0</v>
      </c>
      <c r="EN125" s="85">
        <f t="shared" si="465"/>
        <v>0</v>
      </c>
      <c r="EO125" s="85">
        <f t="shared" si="465"/>
        <v>0</v>
      </c>
      <c r="EP125" s="85">
        <f t="shared" si="465"/>
        <v>0</v>
      </c>
      <c r="EQ125" s="85">
        <f t="shared" si="465"/>
        <v>0</v>
      </c>
      <c r="ER125" s="85">
        <f t="shared" si="465"/>
        <v>0</v>
      </c>
      <c r="ES125" s="85">
        <f t="shared" si="465"/>
        <v>0</v>
      </c>
      <c r="ET125" s="85">
        <f t="shared" si="465"/>
        <v>0</v>
      </c>
      <c r="EU125" s="85">
        <f t="shared" si="465"/>
        <v>0</v>
      </c>
      <c r="EV125" s="85">
        <f t="shared" si="465"/>
        <v>0</v>
      </c>
      <c r="EW125" s="85">
        <f t="shared" si="465"/>
        <v>16852</v>
      </c>
      <c r="EX125" s="85">
        <f t="shared" si="465"/>
        <v>3852</v>
      </c>
      <c r="EY125" s="85">
        <f t="shared" si="465"/>
        <v>1557</v>
      </c>
      <c r="EZ125" s="85">
        <f t="shared" si="465"/>
        <v>0</v>
      </c>
      <c r="FA125" s="85">
        <f t="shared" si="465"/>
        <v>0</v>
      </c>
      <c r="FB125" s="85">
        <f t="shared" si="465"/>
        <v>0</v>
      </c>
      <c r="FC125" s="85">
        <f t="shared" si="465"/>
        <v>0</v>
      </c>
      <c r="FD125" s="85">
        <f t="shared" si="465"/>
        <v>0</v>
      </c>
      <c r="FE125" s="85">
        <f t="shared" si="465"/>
        <v>0</v>
      </c>
      <c r="FF125" s="85">
        <f t="shared" si="465"/>
        <v>0</v>
      </c>
      <c r="FG125" s="85">
        <f t="shared" si="465"/>
        <v>0</v>
      </c>
      <c r="FH125" s="85">
        <f t="shared" si="465"/>
        <v>0</v>
      </c>
      <c r="FI125" s="85">
        <f t="shared" si="465"/>
        <v>0</v>
      </c>
      <c r="FJ125" s="85">
        <f t="shared" si="465"/>
        <v>0</v>
      </c>
      <c r="FK125" s="85">
        <f t="shared" si="465"/>
        <v>0</v>
      </c>
      <c r="FL125" s="85">
        <f t="shared" si="465"/>
        <v>0</v>
      </c>
      <c r="FM125" s="85">
        <f t="shared" si="465"/>
        <v>0</v>
      </c>
      <c r="FN125" s="85">
        <f t="shared" si="465"/>
        <v>0</v>
      </c>
      <c r="FO125" s="85">
        <f t="shared" si="465"/>
        <v>0</v>
      </c>
      <c r="FP125" s="85">
        <f t="shared" si="465"/>
        <v>0</v>
      </c>
      <c r="FQ125" s="85">
        <f t="shared" si="465"/>
        <v>0</v>
      </c>
      <c r="FR125" s="85">
        <f t="shared" si="465"/>
        <v>0</v>
      </c>
      <c r="FS125" s="85">
        <f t="shared" si="465"/>
        <v>0</v>
      </c>
      <c r="FT125" s="85">
        <f t="shared" si="465"/>
        <v>0</v>
      </c>
      <c r="FU125" s="85">
        <f t="shared" si="465"/>
        <v>0</v>
      </c>
      <c r="FV125" s="85">
        <f t="shared" si="465"/>
        <v>0</v>
      </c>
      <c r="FW125" s="85">
        <f t="shared" si="465"/>
        <v>23852</v>
      </c>
      <c r="FX125" s="85">
        <f t="shared" si="465"/>
        <v>2758</v>
      </c>
      <c r="FY125" s="85">
        <f t="shared" si="465"/>
        <v>0</v>
      </c>
      <c r="FZ125" s="85">
        <f t="shared" si="465"/>
        <v>4044</v>
      </c>
      <c r="GA125" s="85">
        <f t="shared" si="465"/>
        <v>0</v>
      </c>
      <c r="GB125" s="85">
        <f t="shared" si="465"/>
        <v>5821</v>
      </c>
      <c r="GC125" s="85">
        <f t="shared" si="465"/>
        <v>0</v>
      </c>
      <c r="GD125" s="85">
        <f t="shared" si="465"/>
        <v>0</v>
      </c>
      <c r="GE125" s="85">
        <f t="shared" si="465"/>
        <v>0</v>
      </c>
      <c r="GF125" s="85">
        <f t="shared" si="465"/>
        <v>0</v>
      </c>
      <c r="GG125" s="85">
        <f t="shared" si="465"/>
        <v>0</v>
      </c>
      <c r="GH125" s="85">
        <f t="shared" si="465"/>
        <v>0</v>
      </c>
      <c r="GI125" s="85">
        <f t="shared" si="465"/>
        <v>0</v>
      </c>
      <c r="GJ125" s="85">
        <f t="shared" si="465"/>
        <v>15608</v>
      </c>
      <c r="GK125" s="85">
        <f t="shared" si="465"/>
        <v>0</v>
      </c>
      <c r="GL125" s="85">
        <f t="shared" si="465"/>
        <v>0</v>
      </c>
      <c r="GM125" s="85">
        <f t="shared" si="463"/>
        <v>0</v>
      </c>
      <c r="GN125" s="85">
        <f t="shared" si="463"/>
        <v>0</v>
      </c>
      <c r="GO125" s="85">
        <f t="shared" si="468"/>
        <v>0</v>
      </c>
      <c r="GP125" s="85">
        <f t="shared" si="468"/>
        <v>0</v>
      </c>
      <c r="GQ125" s="85">
        <f t="shared" si="468"/>
        <v>0</v>
      </c>
      <c r="GR125" s="85">
        <f t="shared" si="468"/>
        <v>0</v>
      </c>
      <c r="GS125" s="85">
        <f t="shared" si="468"/>
        <v>0</v>
      </c>
      <c r="GT125" s="85">
        <f t="shared" si="468"/>
        <v>0</v>
      </c>
      <c r="GU125" s="85">
        <f t="shared" si="468"/>
        <v>0</v>
      </c>
      <c r="GV125" s="85">
        <f t="shared" si="468"/>
        <v>0</v>
      </c>
      <c r="GW125" s="85">
        <f t="shared" si="468"/>
        <v>6239</v>
      </c>
      <c r="GX125" s="85">
        <f t="shared" si="468"/>
        <v>0</v>
      </c>
      <c r="GY125" s="85">
        <f t="shared" si="468"/>
        <v>0</v>
      </c>
      <c r="GZ125" s="85">
        <f t="shared" si="468"/>
        <v>0</v>
      </c>
      <c r="HA125" s="85">
        <f t="shared" si="468"/>
        <v>0</v>
      </c>
      <c r="HB125" s="85">
        <f t="shared" si="468"/>
        <v>0</v>
      </c>
      <c r="HC125" s="85">
        <f t="shared" si="468"/>
        <v>0</v>
      </c>
      <c r="HD125" s="85">
        <f t="shared" si="468"/>
        <v>0</v>
      </c>
      <c r="HE125" s="85">
        <f t="shared" si="468"/>
        <v>0</v>
      </c>
      <c r="HF125" s="85">
        <f t="shared" si="468"/>
        <v>0</v>
      </c>
      <c r="HG125" s="85">
        <f t="shared" si="468"/>
        <v>0</v>
      </c>
      <c r="HH125" s="85">
        <f t="shared" si="468"/>
        <v>0</v>
      </c>
      <c r="HI125" s="85">
        <f t="shared" si="468"/>
        <v>0</v>
      </c>
      <c r="HJ125" s="85">
        <f t="shared" si="468"/>
        <v>77402</v>
      </c>
      <c r="HK125" s="85">
        <f t="shared" si="468"/>
        <v>0</v>
      </c>
      <c r="HL125" s="85">
        <f t="shared" si="468"/>
        <v>15240</v>
      </c>
      <c r="HM125" s="85">
        <f t="shared" si="468"/>
        <v>0</v>
      </c>
      <c r="HN125" s="85">
        <f t="shared" si="468"/>
        <v>9067</v>
      </c>
      <c r="HO125" s="85">
        <f t="shared" si="468"/>
        <v>5821</v>
      </c>
      <c r="HP125" s="85">
        <f t="shared" si="468"/>
        <v>0</v>
      </c>
      <c r="HQ125" s="85">
        <f t="shared" si="468"/>
        <v>0</v>
      </c>
      <c r="HR125" s="85">
        <f t="shared" si="468"/>
        <v>0</v>
      </c>
      <c r="HS125" s="85">
        <f t="shared" si="468"/>
        <v>0</v>
      </c>
      <c r="HT125" s="85">
        <f t="shared" si="468"/>
        <v>0</v>
      </c>
      <c r="HU125" s="85">
        <f t="shared" si="468"/>
        <v>0</v>
      </c>
      <c r="HV125" s="85">
        <f t="shared" si="468"/>
        <v>0</v>
      </c>
      <c r="HW125" s="85">
        <f t="shared" si="468"/>
        <v>12858</v>
      </c>
      <c r="HX125" s="85">
        <f t="shared" si="468"/>
        <v>4066</v>
      </c>
      <c r="HY125" s="85">
        <f t="shared" si="468"/>
        <v>0</v>
      </c>
      <c r="HZ125" s="85">
        <f t="shared" si="468"/>
        <v>0</v>
      </c>
      <c r="IA125" s="85">
        <f t="shared" si="468"/>
        <v>0</v>
      </c>
      <c r="IB125" s="85">
        <f t="shared" si="468"/>
        <v>0</v>
      </c>
      <c r="IC125" s="85">
        <f t="shared" si="468"/>
        <v>0</v>
      </c>
      <c r="ID125" s="85">
        <f t="shared" si="468"/>
        <v>0</v>
      </c>
      <c r="IE125" s="85">
        <f t="shared" si="468"/>
        <v>0</v>
      </c>
      <c r="IF125" s="85">
        <f t="shared" si="468"/>
        <v>0</v>
      </c>
      <c r="IG125" s="85">
        <f t="shared" si="468"/>
        <v>0</v>
      </c>
      <c r="IH125" s="85">
        <f t="shared" si="468"/>
        <v>0</v>
      </c>
      <c r="II125" s="85">
        <f t="shared" si="468"/>
        <v>0</v>
      </c>
      <c r="IJ125" s="85">
        <f t="shared" si="468"/>
        <v>4911</v>
      </c>
      <c r="IK125" s="85">
        <f t="shared" si="468"/>
        <v>0</v>
      </c>
      <c r="IL125" s="85">
        <f t="shared" si="468"/>
        <v>0</v>
      </c>
      <c r="IM125" s="85">
        <f t="shared" si="468"/>
        <v>0</v>
      </c>
      <c r="IN125" s="85">
        <f t="shared" si="468"/>
        <v>0</v>
      </c>
      <c r="IO125" s="85">
        <f t="shared" si="468"/>
        <v>0</v>
      </c>
      <c r="IP125" s="85">
        <f t="shared" si="468"/>
        <v>0</v>
      </c>
      <c r="IQ125" s="85">
        <f t="shared" si="468"/>
        <v>0</v>
      </c>
      <c r="IR125" s="85">
        <f t="shared" si="468"/>
        <v>0</v>
      </c>
      <c r="IS125" s="85">
        <f t="shared" si="468"/>
        <v>0</v>
      </c>
      <c r="IT125" s="85">
        <f t="shared" si="468"/>
        <v>0</v>
      </c>
      <c r="IU125" s="85">
        <f t="shared" si="468"/>
        <v>0</v>
      </c>
      <c r="IV125" s="85">
        <f t="shared" si="468"/>
        <v>0</v>
      </c>
      <c r="IW125" s="85">
        <f t="shared" si="468"/>
        <v>0</v>
      </c>
      <c r="IX125" s="85">
        <f t="shared" si="468"/>
        <v>0</v>
      </c>
      <c r="IY125" s="85">
        <f t="shared" si="468"/>
        <v>0</v>
      </c>
      <c r="IZ125" s="85">
        <f t="shared" si="468"/>
        <v>0</v>
      </c>
      <c r="JA125" s="85">
        <f t="shared" si="466"/>
        <v>0</v>
      </c>
      <c r="JB125" s="85">
        <f t="shared" si="464"/>
        <v>0</v>
      </c>
      <c r="JC125" s="85">
        <f t="shared" si="464"/>
        <v>0</v>
      </c>
      <c r="JD125" s="85">
        <f t="shared" si="464"/>
        <v>0</v>
      </c>
      <c r="JE125" s="85">
        <f t="shared" si="464"/>
        <v>0</v>
      </c>
      <c r="JF125" s="85">
        <f t="shared" si="464"/>
        <v>0</v>
      </c>
      <c r="JG125" s="85">
        <f t="shared" si="464"/>
        <v>0</v>
      </c>
      <c r="JH125" s="85">
        <f t="shared" si="464"/>
        <v>0</v>
      </c>
      <c r="JI125" s="85">
        <f t="shared" si="464"/>
        <v>0</v>
      </c>
      <c r="JJ125" s="85">
        <f t="shared" si="464"/>
        <v>42897</v>
      </c>
      <c r="JK125" s="85">
        <f t="shared" si="464"/>
        <v>1084</v>
      </c>
      <c r="JL125" s="85">
        <f t="shared" si="464"/>
        <v>2970</v>
      </c>
      <c r="JM125" s="85">
        <f t="shared" si="464"/>
        <v>0</v>
      </c>
      <c r="JN125" s="85">
        <f t="shared" si="464"/>
        <v>0</v>
      </c>
      <c r="JO125" s="85">
        <f t="shared" si="464"/>
        <v>0</v>
      </c>
      <c r="JP125" s="85">
        <f t="shared" si="464"/>
        <v>0</v>
      </c>
      <c r="JQ125" s="85">
        <f t="shared" si="464"/>
        <v>0</v>
      </c>
      <c r="JR125" s="85">
        <f t="shared" si="464"/>
        <v>0</v>
      </c>
      <c r="JS125" s="85">
        <f t="shared" si="464"/>
        <v>0</v>
      </c>
      <c r="JT125" s="85">
        <f t="shared" si="464"/>
        <v>0</v>
      </c>
      <c r="JU125" s="85">
        <f t="shared" si="464"/>
        <v>0</v>
      </c>
      <c r="JV125" s="85">
        <f t="shared" si="464"/>
        <v>0</v>
      </c>
      <c r="JW125" s="85">
        <f t="shared" si="464"/>
        <v>76638</v>
      </c>
      <c r="JX125" s="85">
        <f t="shared" si="464"/>
        <v>8737</v>
      </c>
      <c r="JY125" s="85">
        <f t="shared" si="464"/>
        <v>11195</v>
      </c>
      <c r="JZ125" s="85">
        <f t="shared" si="464"/>
        <v>4926</v>
      </c>
      <c r="KA125" s="85">
        <f t="shared" si="464"/>
        <v>1125</v>
      </c>
      <c r="KB125" s="85">
        <f t="shared" si="464"/>
        <v>0</v>
      </c>
      <c r="KC125" s="85">
        <f t="shared" si="464"/>
        <v>0</v>
      </c>
      <c r="KD125" s="85">
        <f t="shared" si="464"/>
        <v>9180</v>
      </c>
      <c r="KE125" s="85">
        <f t="shared" si="464"/>
        <v>6239</v>
      </c>
      <c r="KF125" s="85">
        <f t="shared" si="464"/>
        <v>0</v>
      </c>
      <c r="KG125" s="85">
        <f t="shared" si="464"/>
        <v>3499</v>
      </c>
      <c r="KH125" s="85">
        <f t="shared" si="464"/>
        <v>0</v>
      </c>
      <c r="KI125" s="85">
        <f t="shared" si="464"/>
        <v>0</v>
      </c>
      <c r="KJ125" s="85">
        <f t="shared" si="464"/>
        <v>584478</v>
      </c>
      <c r="KK125" s="85">
        <f t="shared" si="464"/>
        <v>228619</v>
      </c>
      <c r="KL125" s="85">
        <f t="shared" si="464"/>
        <v>126006</v>
      </c>
      <c r="KM125" s="85">
        <f t="shared" si="464"/>
        <v>63888</v>
      </c>
      <c r="KN125" s="85">
        <f t="shared" si="464"/>
        <v>49264</v>
      </c>
      <c r="KO125" s="85">
        <f t="shared" si="464"/>
        <v>16765</v>
      </c>
      <c r="KP125" s="85">
        <f t="shared" si="464"/>
        <v>203514</v>
      </c>
      <c r="KQ125" s="85">
        <f t="shared" si="464"/>
        <v>0</v>
      </c>
      <c r="KR125" s="85">
        <f t="shared" si="464"/>
        <v>11656</v>
      </c>
      <c r="KS125" s="85">
        <f t="shared" si="464"/>
        <v>0</v>
      </c>
      <c r="KT125" s="85">
        <f t="shared" si="464"/>
        <v>73927</v>
      </c>
      <c r="KU125" s="85">
        <f t="shared" si="464"/>
        <v>26123</v>
      </c>
      <c r="KV125" s="85">
        <f t="shared" si="464"/>
        <v>8744</v>
      </c>
      <c r="KW125" s="85">
        <f t="shared" si="464"/>
        <v>0</v>
      </c>
      <c r="KX125" s="85">
        <f t="shared" si="464"/>
        <v>224141</v>
      </c>
      <c r="KY125" s="85">
        <f t="shared" si="464"/>
        <v>66613</v>
      </c>
      <c r="KZ125" s="85">
        <f t="shared" si="464"/>
        <v>109883</v>
      </c>
      <c r="LA125" s="85">
        <f t="shared" si="464"/>
        <v>24672</v>
      </c>
      <c r="LB125" s="85">
        <f t="shared" si="464"/>
        <v>37776</v>
      </c>
      <c r="LC125" s="85">
        <f t="shared" si="464"/>
        <v>15331</v>
      </c>
      <c r="LD125" s="85">
        <f t="shared" si="464"/>
        <v>5472</v>
      </c>
      <c r="LE125" s="85">
        <f t="shared" si="464"/>
        <v>6316</v>
      </c>
      <c r="LF125" s="85">
        <f t="shared" si="464"/>
        <v>0</v>
      </c>
      <c r="LG125" s="85">
        <f t="shared" si="464"/>
        <v>6042</v>
      </c>
      <c r="LH125" s="85">
        <f t="shared" si="464"/>
        <v>5141</v>
      </c>
      <c r="LI125" s="85">
        <f t="shared" si="464"/>
        <v>0</v>
      </c>
      <c r="LJ125" s="85">
        <f t="shared" si="464"/>
        <v>347062</v>
      </c>
      <c r="LK125" s="85">
        <f t="shared" si="464"/>
        <v>16591</v>
      </c>
      <c r="LL125" s="85">
        <f t="shared" si="464"/>
        <v>19932</v>
      </c>
      <c r="LM125" s="85">
        <f t="shared" si="454"/>
        <v>158918</v>
      </c>
      <c r="LN125" s="85">
        <f t="shared" si="454"/>
        <v>11502</v>
      </c>
      <c r="LO125" s="85">
        <f t="shared" si="454"/>
        <v>206105</v>
      </c>
    </row>
    <row r="126" spans="1:327" x14ac:dyDescent="0.2">
      <c r="A126" s="85" t="s">
        <v>38</v>
      </c>
      <c r="B126" s="85">
        <f t="shared" si="455"/>
        <v>3321325</v>
      </c>
      <c r="C126" s="85">
        <f t="shared" si="469"/>
        <v>2698749</v>
      </c>
      <c r="D126" s="85">
        <f t="shared" si="469"/>
        <v>2150729</v>
      </c>
      <c r="E126" s="85">
        <f t="shared" si="469"/>
        <v>346336</v>
      </c>
      <c r="F126" s="85">
        <f t="shared" si="469"/>
        <v>1107287</v>
      </c>
      <c r="G126" s="85">
        <f t="shared" si="469"/>
        <v>1033793</v>
      </c>
      <c r="H126" s="85">
        <f t="shared" si="469"/>
        <v>627040</v>
      </c>
      <c r="I126" s="85">
        <f t="shared" si="469"/>
        <v>78342</v>
      </c>
      <c r="J126" s="85">
        <f t="shared" si="469"/>
        <v>1380450</v>
      </c>
      <c r="K126" s="85">
        <f t="shared" si="469"/>
        <v>114718</v>
      </c>
      <c r="L126" s="85">
        <f t="shared" si="469"/>
        <v>548987</v>
      </c>
      <c r="M126" s="85">
        <f t="shared" si="469"/>
        <v>734128</v>
      </c>
      <c r="N126" s="85">
        <f t="shared" si="469"/>
        <v>577850</v>
      </c>
      <c r="O126" s="85">
        <f t="shared" si="469"/>
        <v>39019</v>
      </c>
      <c r="P126" s="85">
        <f t="shared" si="469"/>
        <v>480064</v>
      </c>
      <c r="Q126" s="85">
        <f t="shared" si="469"/>
        <v>26666</v>
      </c>
      <c r="R126" s="85">
        <f t="shared" si="469"/>
        <v>222901</v>
      </c>
      <c r="S126" s="85">
        <f t="shared" si="469"/>
        <v>214224</v>
      </c>
      <c r="T126" s="85">
        <f t="shared" si="469"/>
        <v>134331</v>
      </c>
      <c r="U126" s="85">
        <f t="shared" si="469"/>
        <v>9895</v>
      </c>
      <c r="V126" s="85">
        <f t="shared" si="469"/>
        <v>738178</v>
      </c>
      <c r="W126" s="85">
        <f t="shared" si="469"/>
        <v>90603</v>
      </c>
      <c r="X126" s="85">
        <f t="shared" si="469"/>
        <v>4060</v>
      </c>
      <c r="Y126" s="85">
        <f t="shared" si="469"/>
        <v>10735</v>
      </c>
      <c r="Z126" s="85">
        <f t="shared" si="469"/>
        <v>0</v>
      </c>
      <c r="AA126" s="85">
        <f t="shared" si="469"/>
        <v>0</v>
      </c>
      <c r="AB126" s="85">
        <f t="shared" si="469"/>
        <v>0</v>
      </c>
      <c r="AC126" s="85">
        <f t="shared" si="469"/>
        <v>0</v>
      </c>
      <c r="AD126" s="85">
        <f t="shared" si="469"/>
        <v>0</v>
      </c>
      <c r="AE126" s="85">
        <f t="shared" si="469"/>
        <v>6425</v>
      </c>
      <c r="AF126" s="85">
        <f t="shared" si="469"/>
        <v>0</v>
      </c>
      <c r="AG126" s="85">
        <f t="shared" si="469"/>
        <v>0</v>
      </c>
      <c r="AH126" s="85">
        <f t="shared" si="469"/>
        <v>0</v>
      </c>
      <c r="AI126" s="85">
        <f t="shared" si="469"/>
        <v>0</v>
      </c>
      <c r="AJ126" s="85">
        <f t="shared" si="469"/>
        <v>59007</v>
      </c>
      <c r="AK126" s="85">
        <f t="shared" si="469"/>
        <v>0</v>
      </c>
      <c r="AL126" s="85">
        <f t="shared" si="469"/>
        <v>0</v>
      </c>
      <c r="AM126" s="85">
        <f t="shared" si="469"/>
        <v>0</v>
      </c>
      <c r="AN126" s="85">
        <f t="shared" si="469"/>
        <v>0</v>
      </c>
      <c r="AO126" s="85">
        <f t="shared" si="469"/>
        <v>0</v>
      </c>
      <c r="AP126" s="85">
        <f t="shared" si="469"/>
        <v>0</v>
      </c>
      <c r="AQ126" s="85">
        <f t="shared" si="469"/>
        <v>0</v>
      </c>
      <c r="AR126" s="85">
        <f t="shared" si="469"/>
        <v>0</v>
      </c>
      <c r="AS126" s="85">
        <f t="shared" si="469"/>
        <v>0</v>
      </c>
      <c r="AT126" s="85">
        <f t="shared" si="469"/>
        <v>0</v>
      </c>
      <c r="AU126" s="85">
        <f t="shared" si="469"/>
        <v>0</v>
      </c>
      <c r="AV126" s="85">
        <f t="shared" si="469"/>
        <v>0</v>
      </c>
      <c r="AW126" s="85">
        <f t="shared" si="469"/>
        <v>9713</v>
      </c>
      <c r="AX126" s="85">
        <f t="shared" si="469"/>
        <v>0</v>
      </c>
      <c r="AY126" s="85">
        <f t="shared" si="469"/>
        <v>0</v>
      </c>
      <c r="AZ126" s="85">
        <f t="shared" si="469"/>
        <v>0</v>
      </c>
      <c r="BA126" s="85">
        <f t="shared" si="469"/>
        <v>0</v>
      </c>
      <c r="BB126" s="85">
        <f t="shared" si="469"/>
        <v>0</v>
      </c>
      <c r="BC126" s="85">
        <f t="shared" si="469"/>
        <v>0</v>
      </c>
      <c r="BD126" s="85">
        <f t="shared" si="469"/>
        <v>1900</v>
      </c>
      <c r="BE126" s="85">
        <f t="shared" si="469"/>
        <v>0</v>
      </c>
      <c r="BF126" s="85">
        <f t="shared" si="469"/>
        <v>0</v>
      </c>
      <c r="BG126" s="85">
        <f t="shared" si="469"/>
        <v>3507</v>
      </c>
      <c r="BH126" s="85">
        <f t="shared" si="469"/>
        <v>0</v>
      </c>
      <c r="BI126" s="85">
        <f t="shared" si="469"/>
        <v>0</v>
      </c>
      <c r="BJ126" s="85">
        <f t="shared" si="469"/>
        <v>0</v>
      </c>
      <c r="BK126" s="85">
        <f t="shared" si="469"/>
        <v>0</v>
      </c>
      <c r="BL126" s="85">
        <f t="shared" si="469"/>
        <v>0</v>
      </c>
      <c r="BM126" s="85">
        <f t="shared" si="469"/>
        <v>0</v>
      </c>
      <c r="BN126" s="85">
        <f t="shared" si="469"/>
        <v>0</v>
      </c>
      <c r="BO126" s="85">
        <f t="shared" si="467"/>
        <v>0</v>
      </c>
      <c r="BP126" s="85">
        <f t="shared" si="467"/>
        <v>0</v>
      </c>
      <c r="BQ126" s="85">
        <f t="shared" si="467"/>
        <v>0</v>
      </c>
      <c r="BR126" s="85">
        <f t="shared" si="467"/>
        <v>0</v>
      </c>
      <c r="BS126" s="85">
        <f t="shared" si="467"/>
        <v>0</v>
      </c>
      <c r="BT126" s="85">
        <f t="shared" si="467"/>
        <v>0</v>
      </c>
      <c r="BU126" s="85">
        <f t="shared" si="467"/>
        <v>0</v>
      </c>
      <c r="BV126" s="85">
        <f t="shared" si="467"/>
        <v>0</v>
      </c>
      <c r="BW126" s="85">
        <f t="shared" si="467"/>
        <v>11647</v>
      </c>
      <c r="BX126" s="85">
        <f t="shared" si="467"/>
        <v>0</v>
      </c>
      <c r="BY126" s="85">
        <f t="shared" si="467"/>
        <v>0</v>
      </c>
      <c r="BZ126" s="85">
        <f t="shared" si="467"/>
        <v>0</v>
      </c>
      <c r="CA126" s="85">
        <f t="shared" si="467"/>
        <v>0</v>
      </c>
      <c r="CB126" s="85">
        <f t="shared" si="467"/>
        <v>0</v>
      </c>
      <c r="CC126" s="85">
        <f t="shared" si="467"/>
        <v>0</v>
      </c>
      <c r="CD126" s="85">
        <f t="shared" si="467"/>
        <v>0</v>
      </c>
      <c r="CE126" s="85">
        <f t="shared" si="467"/>
        <v>0</v>
      </c>
      <c r="CF126" s="85">
        <f t="shared" si="467"/>
        <v>0</v>
      </c>
      <c r="CG126" s="85">
        <f t="shared" si="467"/>
        <v>0</v>
      </c>
      <c r="CH126" s="85">
        <f t="shared" si="467"/>
        <v>0</v>
      </c>
      <c r="CI126" s="85">
        <f t="shared" si="467"/>
        <v>0</v>
      </c>
      <c r="CJ126" s="85">
        <f t="shared" si="467"/>
        <v>17646</v>
      </c>
      <c r="CK126" s="85">
        <f t="shared" si="467"/>
        <v>0</v>
      </c>
      <c r="CL126" s="85">
        <f t="shared" si="467"/>
        <v>1089</v>
      </c>
      <c r="CM126" s="85">
        <f t="shared" si="467"/>
        <v>0</v>
      </c>
      <c r="CN126" s="85">
        <f t="shared" si="467"/>
        <v>0</v>
      </c>
      <c r="CO126" s="85">
        <f t="shared" si="467"/>
        <v>0</v>
      </c>
      <c r="CP126" s="85">
        <f t="shared" si="467"/>
        <v>0</v>
      </c>
      <c r="CQ126" s="85">
        <f t="shared" si="467"/>
        <v>0</v>
      </c>
      <c r="CR126" s="85">
        <f t="shared" si="467"/>
        <v>0</v>
      </c>
      <c r="CS126" s="85">
        <f t="shared" si="467"/>
        <v>0</v>
      </c>
      <c r="CT126" s="85">
        <f t="shared" si="467"/>
        <v>0</v>
      </c>
      <c r="CU126" s="85">
        <f t="shared" si="467"/>
        <v>0</v>
      </c>
      <c r="CV126" s="85">
        <f t="shared" si="467"/>
        <v>0</v>
      </c>
      <c r="CW126" s="85">
        <f t="shared" si="467"/>
        <v>0</v>
      </c>
      <c r="CX126" s="85">
        <f t="shared" si="467"/>
        <v>0</v>
      </c>
      <c r="CY126" s="85">
        <f t="shared" si="467"/>
        <v>0</v>
      </c>
      <c r="CZ126" s="85">
        <f t="shared" si="467"/>
        <v>0</v>
      </c>
      <c r="DA126" s="85">
        <f t="shared" si="467"/>
        <v>0</v>
      </c>
      <c r="DB126" s="85">
        <f t="shared" si="467"/>
        <v>0</v>
      </c>
      <c r="DC126" s="85">
        <f t="shared" si="467"/>
        <v>0</v>
      </c>
      <c r="DD126" s="85">
        <f t="shared" si="467"/>
        <v>0</v>
      </c>
      <c r="DE126" s="85">
        <f t="shared" si="467"/>
        <v>0</v>
      </c>
      <c r="DF126" s="85">
        <f t="shared" si="467"/>
        <v>0</v>
      </c>
      <c r="DG126" s="85">
        <f t="shared" si="467"/>
        <v>0</v>
      </c>
      <c r="DH126" s="85">
        <f t="shared" si="467"/>
        <v>0</v>
      </c>
      <c r="DI126" s="85">
        <f t="shared" si="467"/>
        <v>0</v>
      </c>
      <c r="DJ126" s="85">
        <f t="shared" si="467"/>
        <v>8012</v>
      </c>
      <c r="DK126" s="85">
        <f t="shared" si="467"/>
        <v>0</v>
      </c>
      <c r="DL126" s="85">
        <f t="shared" si="467"/>
        <v>6860</v>
      </c>
      <c r="DM126" s="85">
        <f t="shared" si="467"/>
        <v>0</v>
      </c>
      <c r="DN126" s="85">
        <f t="shared" si="467"/>
        <v>0</v>
      </c>
      <c r="DO126" s="85">
        <f t="shared" si="467"/>
        <v>0</v>
      </c>
      <c r="DP126" s="85">
        <f t="shared" si="467"/>
        <v>0</v>
      </c>
      <c r="DQ126" s="85">
        <f t="shared" si="467"/>
        <v>0</v>
      </c>
      <c r="DR126" s="85">
        <f t="shared" si="467"/>
        <v>0</v>
      </c>
      <c r="DS126" s="85">
        <f t="shared" si="467"/>
        <v>0</v>
      </c>
      <c r="DT126" s="85">
        <f t="shared" si="467"/>
        <v>0</v>
      </c>
      <c r="DU126" s="85">
        <f t="shared" si="467"/>
        <v>0</v>
      </c>
      <c r="DV126" s="85">
        <f t="shared" si="467"/>
        <v>0</v>
      </c>
      <c r="DW126" s="85">
        <f t="shared" si="467"/>
        <v>64765</v>
      </c>
      <c r="DX126" s="85">
        <f t="shared" si="467"/>
        <v>0</v>
      </c>
      <c r="DY126" s="85">
        <f t="shared" si="467"/>
        <v>0</v>
      </c>
      <c r="DZ126" s="85">
        <f t="shared" si="459"/>
        <v>0</v>
      </c>
      <c r="EA126" s="85">
        <f t="shared" si="465"/>
        <v>4055</v>
      </c>
      <c r="EB126" s="85">
        <f t="shared" si="465"/>
        <v>0</v>
      </c>
      <c r="EC126" s="85">
        <f t="shared" si="465"/>
        <v>0</v>
      </c>
      <c r="ED126" s="85">
        <f t="shared" si="465"/>
        <v>0</v>
      </c>
      <c r="EE126" s="85">
        <f t="shared" si="465"/>
        <v>8576</v>
      </c>
      <c r="EF126" s="85">
        <f t="shared" si="465"/>
        <v>0</v>
      </c>
      <c r="EG126" s="85">
        <f t="shared" si="465"/>
        <v>0</v>
      </c>
      <c r="EH126" s="85">
        <f t="shared" si="465"/>
        <v>0</v>
      </c>
      <c r="EI126" s="85">
        <f t="shared" si="465"/>
        <v>0</v>
      </c>
      <c r="EJ126" s="85">
        <f t="shared" si="465"/>
        <v>8124</v>
      </c>
      <c r="EK126" s="85">
        <f t="shared" si="465"/>
        <v>7193</v>
      </c>
      <c r="EL126" s="85">
        <f t="shared" si="465"/>
        <v>0</v>
      </c>
      <c r="EM126" s="85">
        <f t="shared" si="465"/>
        <v>0</v>
      </c>
      <c r="EN126" s="85">
        <f t="shared" si="465"/>
        <v>0</v>
      </c>
      <c r="EO126" s="85">
        <f t="shared" si="465"/>
        <v>0</v>
      </c>
      <c r="EP126" s="85">
        <f t="shared" si="465"/>
        <v>0</v>
      </c>
      <c r="EQ126" s="85">
        <f t="shared" si="465"/>
        <v>0</v>
      </c>
      <c r="ER126" s="85">
        <f t="shared" si="465"/>
        <v>0</v>
      </c>
      <c r="ES126" s="85">
        <f t="shared" si="465"/>
        <v>0</v>
      </c>
      <c r="ET126" s="85">
        <f t="shared" si="465"/>
        <v>0</v>
      </c>
      <c r="EU126" s="85">
        <f t="shared" si="465"/>
        <v>0</v>
      </c>
      <c r="EV126" s="85">
        <f t="shared" si="465"/>
        <v>0</v>
      </c>
      <c r="EW126" s="85">
        <f t="shared" si="465"/>
        <v>44686</v>
      </c>
      <c r="EX126" s="85">
        <f t="shared" si="465"/>
        <v>0</v>
      </c>
      <c r="EY126" s="85">
        <f t="shared" si="465"/>
        <v>0</v>
      </c>
      <c r="EZ126" s="85">
        <f t="shared" si="465"/>
        <v>0</v>
      </c>
      <c r="FA126" s="85">
        <f t="shared" si="465"/>
        <v>0</v>
      </c>
      <c r="FB126" s="85">
        <f t="shared" si="465"/>
        <v>0</v>
      </c>
      <c r="FC126" s="85">
        <f t="shared" si="465"/>
        <v>0</v>
      </c>
      <c r="FD126" s="85">
        <f t="shared" si="465"/>
        <v>0</v>
      </c>
      <c r="FE126" s="85">
        <f t="shared" si="465"/>
        <v>0</v>
      </c>
      <c r="FF126" s="85">
        <f t="shared" si="465"/>
        <v>0</v>
      </c>
      <c r="FG126" s="85">
        <f t="shared" si="465"/>
        <v>0</v>
      </c>
      <c r="FH126" s="85">
        <f t="shared" si="465"/>
        <v>0</v>
      </c>
      <c r="FI126" s="85">
        <f t="shared" si="465"/>
        <v>0</v>
      </c>
      <c r="FJ126" s="85">
        <f t="shared" si="465"/>
        <v>22284</v>
      </c>
      <c r="FK126" s="85">
        <f t="shared" si="465"/>
        <v>0</v>
      </c>
      <c r="FL126" s="85">
        <f t="shared" si="465"/>
        <v>0</v>
      </c>
      <c r="FM126" s="85">
        <f t="shared" si="465"/>
        <v>0</v>
      </c>
      <c r="FN126" s="85">
        <f t="shared" si="465"/>
        <v>0</v>
      </c>
      <c r="FO126" s="85">
        <f t="shared" si="465"/>
        <v>0</v>
      </c>
      <c r="FP126" s="85">
        <f t="shared" si="465"/>
        <v>0</v>
      </c>
      <c r="FQ126" s="85">
        <f t="shared" si="465"/>
        <v>0</v>
      </c>
      <c r="FR126" s="85">
        <f t="shared" si="465"/>
        <v>0</v>
      </c>
      <c r="FS126" s="85">
        <f t="shared" si="465"/>
        <v>0</v>
      </c>
      <c r="FT126" s="85">
        <f t="shared" si="465"/>
        <v>0</v>
      </c>
      <c r="FU126" s="85">
        <f t="shared" si="465"/>
        <v>0</v>
      </c>
      <c r="FV126" s="85">
        <f t="shared" si="465"/>
        <v>3535</v>
      </c>
      <c r="FW126" s="85">
        <f t="shared" si="465"/>
        <v>9604</v>
      </c>
      <c r="FX126" s="85">
        <f t="shared" si="465"/>
        <v>10741</v>
      </c>
      <c r="FY126" s="85">
        <f t="shared" si="465"/>
        <v>2900</v>
      </c>
      <c r="FZ126" s="85">
        <f t="shared" si="465"/>
        <v>7576</v>
      </c>
      <c r="GA126" s="85">
        <f t="shared" si="465"/>
        <v>2781</v>
      </c>
      <c r="GB126" s="85">
        <f t="shared" si="465"/>
        <v>0</v>
      </c>
      <c r="GC126" s="85">
        <f t="shared" si="465"/>
        <v>0</v>
      </c>
      <c r="GD126" s="85">
        <f t="shared" si="465"/>
        <v>0</v>
      </c>
      <c r="GE126" s="85">
        <f t="shared" si="465"/>
        <v>0</v>
      </c>
      <c r="GF126" s="85">
        <f t="shared" si="465"/>
        <v>0</v>
      </c>
      <c r="GG126" s="85">
        <f t="shared" si="465"/>
        <v>0</v>
      </c>
      <c r="GH126" s="85">
        <f t="shared" si="465"/>
        <v>0</v>
      </c>
      <c r="GI126" s="85">
        <f t="shared" si="465"/>
        <v>0</v>
      </c>
      <c r="GJ126" s="85">
        <f t="shared" si="465"/>
        <v>8419</v>
      </c>
      <c r="GK126" s="85">
        <f t="shared" si="465"/>
        <v>0</v>
      </c>
      <c r="GL126" s="85">
        <f t="shared" ref="GL126:IW129" si="470">GL77</f>
        <v>0</v>
      </c>
      <c r="GM126" s="85">
        <f t="shared" si="470"/>
        <v>0</v>
      </c>
      <c r="GN126" s="85">
        <f t="shared" si="470"/>
        <v>0</v>
      </c>
      <c r="GO126" s="85">
        <f t="shared" si="470"/>
        <v>0</v>
      </c>
      <c r="GP126" s="85">
        <f t="shared" si="470"/>
        <v>0</v>
      </c>
      <c r="GQ126" s="85">
        <f t="shared" si="470"/>
        <v>0</v>
      </c>
      <c r="GR126" s="85">
        <f t="shared" si="470"/>
        <v>0</v>
      </c>
      <c r="GS126" s="85">
        <f t="shared" si="470"/>
        <v>0</v>
      </c>
      <c r="GT126" s="85">
        <f t="shared" si="470"/>
        <v>0</v>
      </c>
      <c r="GU126" s="85">
        <f t="shared" si="470"/>
        <v>0</v>
      </c>
      <c r="GV126" s="85">
        <f t="shared" si="470"/>
        <v>0</v>
      </c>
      <c r="GW126" s="85">
        <f t="shared" si="470"/>
        <v>2247</v>
      </c>
      <c r="GX126" s="85">
        <f t="shared" si="470"/>
        <v>0</v>
      </c>
      <c r="GY126" s="85">
        <f t="shared" si="470"/>
        <v>0</v>
      </c>
      <c r="GZ126" s="85">
        <f t="shared" si="470"/>
        <v>0</v>
      </c>
      <c r="HA126" s="85">
        <f t="shared" si="470"/>
        <v>0</v>
      </c>
      <c r="HB126" s="85">
        <f t="shared" si="470"/>
        <v>0</v>
      </c>
      <c r="HC126" s="85">
        <f t="shared" si="470"/>
        <v>0</v>
      </c>
      <c r="HD126" s="85">
        <f t="shared" si="470"/>
        <v>0</v>
      </c>
      <c r="HE126" s="85">
        <f t="shared" si="470"/>
        <v>0</v>
      </c>
      <c r="HF126" s="85">
        <f t="shared" si="470"/>
        <v>0</v>
      </c>
      <c r="HG126" s="85">
        <f t="shared" si="470"/>
        <v>0</v>
      </c>
      <c r="HH126" s="85">
        <f t="shared" si="470"/>
        <v>0</v>
      </c>
      <c r="HI126" s="85">
        <f t="shared" si="470"/>
        <v>0</v>
      </c>
      <c r="HJ126" s="85">
        <f t="shared" si="470"/>
        <v>100442</v>
      </c>
      <c r="HK126" s="85">
        <f t="shared" si="470"/>
        <v>0</v>
      </c>
      <c r="HL126" s="85">
        <f t="shared" si="470"/>
        <v>11047</v>
      </c>
      <c r="HM126" s="85">
        <f t="shared" si="470"/>
        <v>0</v>
      </c>
      <c r="HN126" s="85">
        <f t="shared" si="470"/>
        <v>0</v>
      </c>
      <c r="HO126" s="85">
        <f t="shared" si="470"/>
        <v>0</v>
      </c>
      <c r="HP126" s="85">
        <f t="shared" si="470"/>
        <v>0</v>
      </c>
      <c r="HQ126" s="85">
        <f t="shared" si="470"/>
        <v>0</v>
      </c>
      <c r="HR126" s="85">
        <f t="shared" si="470"/>
        <v>0</v>
      </c>
      <c r="HS126" s="85">
        <f t="shared" si="470"/>
        <v>0</v>
      </c>
      <c r="HT126" s="85">
        <f t="shared" si="470"/>
        <v>0</v>
      </c>
      <c r="HU126" s="85">
        <f t="shared" si="470"/>
        <v>0</v>
      </c>
      <c r="HV126" s="85">
        <f t="shared" si="470"/>
        <v>1958</v>
      </c>
      <c r="HW126" s="85">
        <f t="shared" si="470"/>
        <v>18427</v>
      </c>
      <c r="HX126" s="85">
        <f t="shared" si="470"/>
        <v>0</v>
      </c>
      <c r="HY126" s="85">
        <f t="shared" si="470"/>
        <v>0</v>
      </c>
      <c r="HZ126" s="85">
        <f t="shared" si="470"/>
        <v>0</v>
      </c>
      <c r="IA126" s="85">
        <f t="shared" si="470"/>
        <v>0</v>
      </c>
      <c r="IB126" s="85">
        <f t="shared" si="470"/>
        <v>0</v>
      </c>
      <c r="IC126" s="85">
        <f t="shared" si="470"/>
        <v>0</v>
      </c>
      <c r="ID126" s="85">
        <f t="shared" si="470"/>
        <v>0</v>
      </c>
      <c r="IE126" s="85">
        <f t="shared" si="470"/>
        <v>0</v>
      </c>
      <c r="IF126" s="85">
        <f t="shared" si="470"/>
        <v>0</v>
      </c>
      <c r="IG126" s="85">
        <f t="shared" si="470"/>
        <v>0</v>
      </c>
      <c r="IH126" s="85">
        <f t="shared" si="470"/>
        <v>0</v>
      </c>
      <c r="II126" s="85">
        <f t="shared" si="470"/>
        <v>0</v>
      </c>
      <c r="IJ126" s="85">
        <f t="shared" si="470"/>
        <v>2888</v>
      </c>
      <c r="IK126" s="85">
        <f t="shared" si="470"/>
        <v>0</v>
      </c>
      <c r="IL126" s="85">
        <f t="shared" si="470"/>
        <v>0</v>
      </c>
      <c r="IM126" s="85">
        <f t="shared" si="470"/>
        <v>0</v>
      </c>
      <c r="IN126" s="85">
        <f t="shared" si="470"/>
        <v>0</v>
      </c>
      <c r="IO126" s="85">
        <f t="shared" si="470"/>
        <v>0</v>
      </c>
      <c r="IP126" s="85">
        <f t="shared" si="470"/>
        <v>0</v>
      </c>
      <c r="IQ126" s="85">
        <f t="shared" si="470"/>
        <v>0</v>
      </c>
      <c r="IR126" s="85">
        <f t="shared" si="470"/>
        <v>0</v>
      </c>
      <c r="IS126" s="85">
        <f t="shared" si="470"/>
        <v>0</v>
      </c>
      <c r="IT126" s="85">
        <f t="shared" si="470"/>
        <v>0</v>
      </c>
      <c r="IU126" s="85">
        <f t="shared" si="470"/>
        <v>0</v>
      </c>
      <c r="IV126" s="85">
        <f t="shared" si="470"/>
        <v>0</v>
      </c>
      <c r="IW126" s="85">
        <f t="shared" si="470"/>
        <v>17340</v>
      </c>
      <c r="IX126" s="85">
        <f t="shared" si="468"/>
        <v>0</v>
      </c>
      <c r="IY126" s="85">
        <f t="shared" si="468"/>
        <v>3165</v>
      </c>
      <c r="IZ126" s="85">
        <f t="shared" si="468"/>
        <v>0</v>
      </c>
      <c r="JA126" s="85">
        <f t="shared" si="466"/>
        <v>0</v>
      </c>
      <c r="JB126" s="85">
        <f t="shared" si="464"/>
        <v>0</v>
      </c>
      <c r="JC126" s="85">
        <f t="shared" si="464"/>
        <v>0</v>
      </c>
      <c r="JD126" s="85">
        <f t="shared" ref="JD126:LO129" si="471">JD77</f>
        <v>0</v>
      </c>
      <c r="JE126" s="85">
        <f t="shared" si="471"/>
        <v>0</v>
      </c>
      <c r="JF126" s="85">
        <f t="shared" si="471"/>
        <v>0</v>
      </c>
      <c r="JG126" s="85">
        <f t="shared" si="471"/>
        <v>0</v>
      </c>
      <c r="JH126" s="85">
        <f t="shared" si="471"/>
        <v>0</v>
      </c>
      <c r="JI126" s="85">
        <f t="shared" si="471"/>
        <v>0</v>
      </c>
      <c r="JJ126" s="85">
        <f t="shared" si="471"/>
        <v>54575</v>
      </c>
      <c r="JK126" s="85">
        <f t="shared" si="471"/>
        <v>31853</v>
      </c>
      <c r="JL126" s="85">
        <f t="shared" si="471"/>
        <v>5192</v>
      </c>
      <c r="JM126" s="85">
        <f t="shared" si="471"/>
        <v>7247</v>
      </c>
      <c r="JN126" s="85">
        <f t="shared" si="471"/>
        <v>0</v>
      </c>
      <c r="JO126" s="85">
        <f t="shared" si="471"/>
        <v>0</v>
      </c>
      <c r="JP126" s="85">
        <f t="shared" si="471"/>
        <v>0</v>
      </c>
      <c r="JQ126" s="85">
        <f t="shared" si="471"/>
        <v>0</v>
      </c>
      <c r="JR126" s="85">
        <f t="shared" si="471"/>
        <v>0</v>
      </c>
      <c r="JS126" s="85">
        <f t="shared" si="471"/>
        <v>0</v>
      </c>
      <c r="JT126" s="85">
        <f t="shared" si="471"/>
        <v>0</v>
      </c>
      <c r="JU126" s="85">
        <f t="shared" si="471"/>
        <v>0</v>
      </c>
      <c r="JV126" s="85">
        <f t="shared" si="471"/>
        <v>0</v>
      </c>
      <c r="JW126" s="85">
        <f t="shared" si="471"/>
        <v>164494</v>
      </c>
      <c r="JX126" s="85">
        <f t="shared" si="471"/>
        <v>22984</v>
      </c>
      <c r="JY126" s="85">
        <f t="shared" si="471"/>
        <v>30099</v>
      </c>
      <c r="JZ126" s="85">
        <f t="shared" si="471"/>
        <v>9041</v>
      </c>
      <c r="KA126" s="85">
        <f t="shared" si="471"/>
        <v>2781</v>
      </c>
      <c r="KB126" s="85">
        <f t="shared" si="471"/>
        <v>32739</v>
      </c>
      <c r="KC126" s="85">
        <f t="shared" si="471"/>
        <v>0</v>
      </c>
      <c r="KD126" s="85">
        <f t="shared" si="471"/>
        <v>11344</v>
      </c>
      <c r="KE126" s="85">
        <f t="shared" si="471"/>
        <v>28907</v>
      </c>
      <c r="KF126" s="85">
        <f t="shared" si="471"/>
        <v>0</v>
      </c>
      <c r="KG126" s="85">
        <f t="shared" si="471"/>
        <v>0</v>
      </c>
      <c r="KH126" s="85">
        <f t="shared" si="471"/>
        <v>0</v>
      </c>
      <c r="KI126" s="85">
        <f t="shared" si="471"/>
        <v>14177</v>
      </c>
      <c r="KJ126" s="85">
        <f t="shared" si="471"/>
        <v>1070183</v>
      </c>
      <c r="KK126" s="85">
        <f t="shared" si="471"/>
        <v>142888</v>
      </c>
      <c r="KL126" s="85">
        <f t="shared" si="471"/>
        <v>312032</v>
      </c>
      <c r="KM126" s="85">
        <f t="shared" si="471"/>
        <v>37842</v>
      </c>
      <c r="KN126" s="85">
        <f t="shared" si="471"/>
        <v>96268</v>
      </c>
      <c r="KO126" s="85">
        <f t="shared" si="471"/>
        <v>17511</v>
      </c>
      <c r="KP126" s="85">
        <f t="shared" si="471"/>
        <v>405153</v>
      </c>
      <c r="KQ126" s="85">
        <f t="shared" si="471"/>
        <v>0</v>
      </c>
      <c r="KR126" s="85">
        <f t="shared" si="471"/>
        <v>22331</v>
      </c>
      <c r="KS126" s="85">
        <f t="shared" si="471"/>
        <v>0</v>
      </c>
      <c r="KT126" s="85">
        <f t="shared" si="471"/>
        <v>244300</v>
      </c>
      <c r="KU126" s="85">
        <f t="shared" si="471"/>
        <v>70089</v>
      </c>
      <c r="KV126" s="85">
        <f t="shared" si="471"/>
        <v>8412</v>
      </c>
      <c r="KW126" s="85">
        <f t="shared" si="471"/>
        <v>0</v>
      </c>
      <c r="KX126" s="85">
        <f t="shared" si="471"/>
        <v>409764</v>
      </c>
      <c r="KY126" s="85">
        <f t="shared" si="471"/>
        <v>97143</v>
      </c>
      <c r="KZ126" s="85">
        <f t="shared" si="471"/>
        <v>142329</v>
      </c>
      <c r="LA126" s="85">
        <f t="shared" si="471"/>
        <v>91117</v>
      </c>
      <c r="LB126" s="85">
        <f t="shared" si="471"/>
        <v>128764</v>
      </c>
      <c r="LC126" s="85">
        <f t="shared" si="471"/>
        <v>28563</v>
      </c>
      <c r="LD126" s="85">
        <f t="shared" si="471"/>
        <v>10214</v>
      </c>
      <c r="LE126" s="85">
        <f t="shared" si="471"/>
        <v>8358</v>
      </c>
      <c r="LF126" s="85">
        <f t="shared" si="471"/>
        <v>0</v>
      </c>
      <c r="LG126" s="85">
        <f t="shared" si="471"/>
        <v>21859</v>
      </c>
      <c r="LH126" s="85">
        <f t="shared" si="471"/>
        <v>0</v>
      </c>
      <c r="LI126" s="85">
        <f t="shared" si="471"/>
        <v>0</v>
      </c>
      <c r="LJ126" s="85">
        <f t="shared" si="471"/>
        <v>431375</v>
      </c>
      <c r="LK126" s="85">
        <f t="shared" si="471"/>
        <v>3468</v>
      </c>
      <c r="LL126" s="85">
        <f t="shared" si="471"/>
        <v>121152</v>
      </c>
      <c r="LM126" s="85">
        <f t="shared" si="471"/>
        <v>152709</v>
      </c>
      <c r="LN126" s="85">
        <f t="shared" si="471"/>
        <v>4871</v>
      </c>
      <c r="LO126" s="85">
        <f t="shared" si="471"/>
        <v>170015</v>
      </c>
    </row>
    <row r="127" spans="1:327" x14ac:dyDescent="0.2">
      <c r="A127" s="85" t="s">
        <v>39</v>
      </c>
      <c r="B127" s="85">
        <f t="shared" si="455"/>
        <v>6054557</v>
      </c>
      <c r="C127" s="85">
        <f t="shared" si="469"/>
        <v>4616214</v>
      </c>
      <c r="D127" s="85">
        <f t="shared" si="469"/>
        <v>3723043</v>
      </c>
      <c r="E127" s="85">
        <f t="shared" si="469"/>
        <v>849120</v>
      </c>
      <c r="F127" s="85">
        <f t="shared" si="469"/>
        <v>1877808</v>
      </c>
      <c r="G127" s="85">
        <f t="shared" si="469"/>
        <v>1878918</v>
      </c>
      <c r="H127" s="85">
        <f t="shared" si="469"/>
        <v>1091563</v>
      </c>
      <c r="I127" s="85">
        <f t="shared" si="469"/>
        <v>143302</v>
      </c>
      <c r="J127" s="85">
        <f t="shared" si="469"/>
        <v>2577836</v>
      </c>
      <c r="K127" s="85">
        <f t="shared" si="469"/>
        <v>209044</v>
      </c>
      <c r="L127" s="85">
        <f t="shared" si="469"/>
        <v>626327</v>
      </c>
      <c r="M127" s="85">
        <f t="shared" si="469"/>
        <v>1495649</v>
      </c>
      <c r="N127" s="85">
        <f t="shared" si="469"/>
        <v>1213195</v>
      </c>
      <c r="O127" s="85">
        <f t="shared" si="469"/>
        <v>25097</v>
      </c>
      <c r="P127" s="85">
        <f t="shared" si="469"/>
        <v>1259677</v>
      </c>
      <c r="Q127" s="85">
        <f t="shared" si="469"/>
        <v>121451</v>
      </c>
      <c r="R127" s="85">
        <f t="shared" si="469"/>
        <v>708496</v>
      </c>
      <c r="S127" s="85">
        <f t="shared" si="469"/>
        <v>583683</v>
      </c>
      <c r="T127" s="85">
        <f t="shared" si="469"/>
        <v>250200</v>
      </c>
      <c r="U127" s="85">
        <f t="shared" si="469"/>
        <v>20291</v>
      </c>
      <c r="V127" s="85">
        <f t="shared" si="469"/>
        <v>1278063</v>
      </c>
      <c r="W127" s="85">
        <f t="shared" si="469"/>
        <v>139756</v>
      </c>
      <c r="X127" s="85">
        <f t="shared" si="469"/>
        <v>0</v>
      </c>
      <c r="Y127" s="85">
        <f t="shared" si="469"/>
        <v>24215</v>
      </c>
      <c r="Z127" s="85">
        <f t="shared" si="469"/>
        <v>0</v>
      </c>
      <c r="AA127" s="85">
        <f t="shared" si="469"/>
        <v>0</v>
      </c>
      <c r="AB127" s="85">
        <f t="shared" si="469"/>
        <v>5709</v>
      </c>
      <c r="AC127" s="85">
        <f t="shared" si="469"/>
        <v>0</v>
      </c>
      <c r="AD127" s="85">
        <f t="shared" si="469"/>
        <v>0</v>
      </c>
      <c r="AE127" s="85">
        <f t="shared" si="469"/>
        <v>2894</v>
      </c>
      <c r="AF127" s="85">
        <f t="shared" si="469"/>
        <v>0</v>
      </c>
      <c r="AG127" s="85">
        <f t="shared" si="469"/>
        <v>0</v>
      </c>
      <c r="AH127" s="85">
        <f t="shared" si="469"/>
        <v>0</v>
      </c>
      <c r="AI127" s="85">
        <f t="shared" si="469"/>
        <v>0</v>
      </c>
      <c r="AJ127" s="85">
        <f t="shared" si="469"/>
        <v>155131</v>
      </c>
      <c r="AK127" s="85">
        <f t="shared" si="469"/>
        <v>0</v>
      </c>
      <c r="AL127" s="85">
        <f t="shared" si="469"/>
        <v>7359</v>
      </c>
      <c r="AM127" s="85">
        <f t="shared" si="469"/>
        <v>0</v>
      </c>
      <c r="AN127" s="85">
        <f t="shared" si="469"/>
        <v>0</v>
      </c>
      <c r="AO127" s="85">
        <f t="shared" si="469"/>
        <v>0</v>
      </c>
      <c r="AP127" s="85">
        <f t="shared" si="469"/>
        <v>0</v>
      </c>
      <c r="AQ127" s="85">
        <f t="shared" si="469"/>
        <v>0</v>
      </c>
      <c r="AR127" s="85">
        <f t="shared" si="469"/>
        <v>0</v>
      </c>
      <c r="AS127" s="85">
        <f t="shared" si="469"/>
        <v>0</v>
      </c>
      <c r="AT127" s="85">
        <f t="shared" si="469"/>
        <v>0</v>
      </c>
      <c r="AU127" s="85">
        <f t="shared" si="469"/>
        <v>0</v>
      </c>
      <c r="AV127" s="85">
        <f t="shared" si="469"/>
        <v>0</v>
      </c>
      <c r="AW127" s="85">
        <f t="shared" si="469"/>
        <v>20227</v>
      </c>
      <c r="AX127" s="85">
        <f t="shared" si="469"/>
        <v>0</v>
      </c>
      <c r="AY127" s="85">
        <f t="shared" si="469"/>
        <v>0</v>
      </c>
      <c r="AZ127" s="85">
        <f t="shared" si="469"/>
        <v>0</v>
      </c>
      <c r="BA127" s="85">
        <f t="shared" si="469"/>
        <v>4685</v>
      </c>
      <c r="BB127" s="85">
        <f t="shared" si="469"/>
        <v>0</v>
      </c>
      <c r="BC127" s="85">
        <f t="shared" si="469"/>
        <v>0</v>
      </c>
      <c r="BD127" s="85">
        <f t="shared" si="469"/>
        <v>0</v>
      </c>
      <c r="BE127" s="85">
        <f t="shared" si="469"/>
        <v>0</v>
      </c>
      <c r="BF127" s="85">
        <f t="shared" si="469"/>
        <v>0</v>
      </c>
      <c r="BG127" s="85">
        <f t="shared" si="469"/>
        <v>5783</v>
      </c>
      <c r="BH127" s="85">
        <f t="shared" si="469"/>
        <v>0</v>
      </c>
      <c r="BI127" s="85">
        <f t="shared" si="469"/>
        <v>0</v>
      </c>
      <c r="BJ127" s="85">
        <f t="shared" si="469"/>
        <v>6049</v>
      </c>
      <c r="BK127" s="85">
        <f t="shared" si="469"/>
        <v>0</v>
      </c>
      <c r="BL127" s="85">
        <f t="shared" si="469"/>
        <v>0</v>
      </c>
      <c r="BM127" s="85">
        <f t="shared" si="469"/>
        <v>0</v>
      </c>
      <c r="BN127" s="85">
        <f t="shared" si="469"/>
        <v>0</v>
      </c>
      <c r="BO127" s="85">
        <f t="shared" si="467"/>
        <v>0</v>
      </c>
      <c r="BP127" s="85">
        <f t="shared" si="467"/>
        <v>0</v>
      </c>
      <c r="BQ127" s="85">
        <f t="shared" si="467"/>
        <v>0</v>
      </c>
      <c r="BR127" s="85">
        <f t="shared" si="467"/>
        <v>0</v>
      </c>
      <c r="BS127" s="85">
        <f t="shared" si="467"/>
        <v>0</v>
      </c>
      <c r="BT127" s="85">
        <f t="shared" si="467"/>
        <v>0</v>
      </c>
      <c r="BU127" s="85">
        <f t="shared" si="467"/>
        <v>0</v>
      </c>
      <c r="BV127" s="85">
        <f t="shared" si="467"/>
        <v>0</v>
      </c>
      <c r="BW127" s="85">
        <f t="shared" si="467"/>
        <v>14359</v>
      </c>
      <c r="BX127" s="85">
        <f t="shared" si="467"/>
        <v>0</v>
      </c>
      <c r="BY127" s="85">
        <f t="shared" si="467"/>
        <v>0</v>
      </c>
      <c r="BZ127" s="85">
        <f t="shared" si="467"/>
        <v>0</v>
      </c>
      <c r="CA127" s="85">
        <f t="shared" si="467"/>
        <v>0</v>
      </c>
      <c r="CB127" s="85">
        <f t="shared" si="467"/>
        <v>0</v>
      </c>
      <c r="CC127" s="85">
        <f t="shared" si="467"/>
        <v>0</v>
      </c>
      <c r="CD127" s="85">
        <f t="shared" si="467"/>
        <v>0</v>
      </c>
      <c r="CE127" s="85">
        <f t="shared" si="467"/>
        <v>0</v>
      </c>
      <c r="CF127" s="85">
        <f t="shared" si="467"/>
        <v>0</v>
      </c>
      <c r="CG127" s="85">
        <f t="shared" si="467"/>
        <v>0</v>
      </c>
      <c r="CH127" s="85">
        <f t="shared" si="467"/>
        <v>0</v>
      </c>
      <c r="CI127" s="85">
        <f t="shared" si="467"/>
        <v>0</v>
      </c>
      <c r="CJ127" s="85">
        <f t="shared" si="467"/>
        <v>65379</v>
      </c>
      <c r="CK127" s="85">
        <f t="shared" si="467"/>
        <v>0</v>
      </c>
      <c r="CL127" s="85">
        <f t="shared" si="467"/>
        <v>10272</v>
      </c>
      <c r="CM127" s="85">
        <f t="shared" si="467"/>
        <v>0</v>
      </c>
      <c r="CN127" s="85">
        <f t="shared" si="467"/>
        <v>0</v>
      </c>
      <c r="CO127" s="85">
        <f t="shared" si="467"/>
        <v>0</v>
      </c>
      <c r="CP127" s="85">
        <f t="shared" si="467"/>
        <v>0</v>
      </c>
      <c r="CQ127" s="85">
        <f t="shared" si="467"/>
        <v>0</v>
      </c>
      <c r="CR127" s="85">
        <f t="shared" si="467"/>
        <v>0</v>
      </c>
      <c r="CS127" s="85">
        <f t="shared" si="467"/>
        <v>0</v>
      </c>
      <c r="CT127" s="85">
        <f t="shared" si="467"/>
        <v>0</v>
      </c>
      <c r="CU127" s="85">
        <f t="shared" si="467"/>
        <v>0</v>
      </c>
      <c r="CV127" s="85">
        <f t="shared" si="467"/>
        <v>0</v>
      </c>
      <c r="CW127" s="85">
        <f t="shared" si="467"/>
        <v>5696</v>
      </c>
      <c r="CX127" s="85">
        <f t="shared" si="467"/>
        <v>0</v>
      </c>
      <c r="CY127" s="85">
        <f t="shared" si="467"/>
        <v>0</v>
      </c>
      <c r="CZ127" s="85">
        <f t="shared" si="467"/>
        <v>0</v>
      </c>
      <c r="DA127" s="85">
        <f t="shared" si="467"/>
        <v>0</v>
      </c>
      <c r="DB127" s="85">
        <f t="shared" si="467"/>
        <v>0</v>
      </c>
      <c r="DC127" s="85">
        <f t="shared" si="467"/>
        <v>0</v>
      </c>
      <c r="DD127" s="85">
        <f t="shared" si="467"/>
        <v>0</v>
      </c>
      <c r="DE127" s="85">
        <f t="shared" si="467"/>
        <v>0</v>
      </c>
      <c r="DF127" s="85">
        <f t="shared" si="467"/>
        <v>0</v>
      </c>
      <c r="DG127" s="85">
        <f t="shared" si="467"/>
        <v>0</v>
      </c>
      <c r="DH127" s="85">
        <f t="shared" si="467"/>
        <v>0</v>
      </c>
      <c r="DI127" s="85">
        <f t="shared" si="467"/>
        <v>0</v>
      </c>
      <c r="DJ127" s="85">
        <f t="shared" si="467"/>
        <v>21616</v>
      </c>
      <c r="DK127" s="85">
        <f t="shared" si="467"/>
        <v>0</v>
      </c>
      <c r="DL127" s="85">
        <f t="shared" si="467"/>
        <v>10149</v>
      </c>
      <c r="DM127" s="85">
        <f t="shared" si="467"/>
        <v>0</v>
      </c>
      <c r="DN127" s="85">
        <f t="shared" si="467"/>
        <v>0</v>
      </c>
      <c r="DO127" s="85">
        <f t="shared" si="467"/>
        <v>0</v>
      </c>
      <c r="DP127" s="85">
        <f t="shared" si="467"/>
        <v>0</v>
      </c>
      <c r="DQ127" s="85">
        <f t="shared" si="467"/>
        <v>0</v>
      </c>
      <c r="DR127" s="85">
        <f t="shared" si="467"/>
        <v>0</v>
      </c>
      <c r="DS127" s="85">
        <f t="shared" si="467"/>
        <v>0</v>
      </c>
      <c r="DT127" s="85">
        <f t="shared" si="467"/>
        <v>0</v>
      </c>
      <c r="DU127" s="85">
        <f t="shared" si="467"/>
        <v>0</v>
      </c>
      <c r="DV127" s="85">
        <f t="shared" si="467"/>
        <v>0</v>
      </c>
      <c r="DW127" s="85">
        <f t="shared" si="467"/>
        <v>43629</v>
      </c>
      <c r="DX127" s="85">
        <f t="shared" si="467"/>
        <v>7804</v>
      </c>
      <c r="DY127" s="85">
        <f t="shared" si="467"/>
        <v>0</v>
      </c>
      <c r="DZ127" s="85">
        <f t="shared" si="459"/>
        <v>6874</v>
      </c>
      <c r="EA127" s="85">
        <f t="shared" ref="EA127:GL130" si="472">EA78</f>
        <v>0</v>
      </c>
      <c r="EB127" s="85">
        <f t="shared" si="472"/>
        <v>14297</v>
      </c>
      <c r="EC127" s="85">
        <f t="shared" si="472"/>
        <v>14612</v>
      </c>
      <c r="ED127" s="85">
        <f t="shared" si="472"/>
        <v>6180</v>
      </c>
      <c r="EE127" s="85">
        <f t="shared" si="472"/>
        <v>43788</v>
      </c>
      <c r="EF127" s="85">
        <f t="shared" si="472"/>
        <v>11863</v>
      </c>
      <c r="EG127" s="85">
        <f t="shared" si="472"/>
        <v>0</v>
      </c>
      <c r="EH127" s="85">
        <f t="shared" si="472"/>
        <v>0</v>
      </c>
      <c r="EI127" s="85">
        <f t="shared" si="472"/>
        <v>0</v>
      </c>
      <c r="EJ127" s="85">
        <f t="shared" si="472"/>
        <v>65513</v>
      </c>
      <c r="EK127" s="85">
        <f t="shared" si="472"/>
        <v>11286</v>
      </c>
      <c r="EL127" s="85">
        <f t="shared" si="472"/>
        <v>0</v>
      </c>
      <c r="EM127" s="85">
        <f t="shared" si="472"/>
        <v>0</v>
      </c>
      <c r="EN127" s="85">
        <f t="shared" si="472"/>
        <v>0</v>
      </c>
      <c r="EO127" s="85">
        <f t="shared" si="472"/>
        <v>0</v>
      </c>
      <c r="EP127" s="85">
        <f t="shared" si="472"/>
        <v>0</v>
      </c>
      <c r="EQ127" s="85">
        <f t="shared" si="472"/>
        <v>0</v>
      </c>
      <c r="ER127" s="85">
        <f t="shared" si="472"/>
        <v>0</v>
      </c>
      <c r="ES127" s="85">
        <f t="shared" si="472"/>
        <v>0</v>
      </c>
      <c r="ET127" s="85">
        <f t="shared" si="472"/>
        <v>0</v>
      </c>
      <c r="EU127" s="85">
        <f t="shared" si="472"/>
        <v>0</v>
      </c>
      <c r="EV127" s="85">
        <f t="shared" si="472"/>
        <v>0</v>
      </c>
      <c r="EW127" s="85">
        <f t="shared" si="472"/>
        <v>54544</v>
      </c>
      <c r="EX127" s="85">
        <f t="shared" si="472"/>
        <v>0</v>
      </c>
      <c r="EY127" s="85">
        <f t="shared" si="472"/>
        <v>0</v>
      </c>
      <c r="EZ127" s="85">
        <f t="shared" si="472"/>
        <v>5539</v>
      </c>
      <c r="FA127" s="85">
        <f t="shared" si="472"/>
        <v>0</v>
      </c>
      <c r="FB127" s="85">
        <f t="shared" si="472"/>
        <v>0</v>
      </c>
      <c r="FC127" s="85">
        <f t="shared" si="472"/>
        <v>0</v>
      </c>
      <c r="FD127" s="85">
        <f t="shared" si="472"/>
        <v>0</v>
      </c>
      <c r="FE127" s="85">
        <f t="shared" si="472"/>
        <v>0</v>
      </c>
      <c r="FF127" s="85">
        <f t="shared" si="472"/>
        <v>0</v>
      </c>
      <c r="FG127" s="85">
        <f t="shared" si="472"/>
        <v>0</v>
      </c>
      <c r="FH127" s="85">
        <f t="shared" si="472"/>
        <v>0</v>
      </c>
      <c r="FI127" s="85">
        <f t="shared" si="472"/>
        <v>0</v>
      </c>
      <c r="FJ127" s="85">
        <f t="shared" si="472"/>
        <v>23519</v>
      </c>
      <c r="FK127" s="85">
        <f t="shared" si="472"/>
        <v>0</v>
      </c>
      <c r="FL127" s="85">
        <f t="shared" si="472"/>
        <v>0</v>
      </c>
      <c r="FM127" s="85">
        <f t="shared" si="472"/>
        <v>0</v>
      </c>
      <c r="FN127" s="85">
        <f t="shared" si="472"/>
        <v>0</v>
      </c>
      <c r="FO127" s="85">
        <f t="shared" si="472"/>
        <v>0</v>
      </c>
      <c r="FP127" s="85">
        <f t="shared" si="472"/>
        <v>0</v>
      </c>
      <c r="FQ127" s="85">
        <f t="shared" si="472"/>
        <v>0</v>
      </c>
      <c r="FR127" s="85">
        <f t="shared" si="472"/>
        <v>6036</v>
      </c>
      <c r="FS127" s="85">
        <f t="shared" si="472"/>
        <v>0</v>
      </c>
      <c r="FT127" s="85">
        <f t="shared" si="472"/>
        <v>0</v>
      </c>
      <c r="FU127" s="85">
        <f t="shared" si="472"/>
        <v>0</v>
      </c>
      <c r="FV127" s="85">
        <f t="shared" si="472"/>
        <v>0</v>
      </c>
      <c r="FW127" s="85">
        <f t="shared" si="472"/>
        <v>29038</v>
      </c>
      <c r="FX127" s="85">
        <f t="shared" si="472"/>
        <v>0</v>
      </c>
      <c r="FY127" s="85">
        <f t="shared" si="472"/>
        <v>15712</v>
      </c>
      <c r="FZ127" s="85">
        <f t="shared" si="472"/>
        <v>0</v>
      </c>
      <c r="GA127" s="85">
        <f t="shared" si="472"/>
        <v>0</v>
      </c>
      <c r="GB127" s="85">
        <f t="shared" si="472"/>
        <v>7044</v>
      </c>
      <c r="GC127" s="85">
        <f t="shared" si="472"/>
        <v>0</v>
      </c>
      <c r="GD127" s="85">
        <f t="shared" si="472"/>
        <v>0</v>
      </c>
      <c r="GE127" s="85">
        <f t="shared" si="472"/>
        <v>0</v>
      </c>
      <c r="GF127" s="85">
        <f t="shared" si="472"/>
        <v>0</v>
      </c>
      <c r="GG127" s="85">
        <f t="shared" si="472"/>
        <v>0</v>
      </c>
      <c r="GH127" s="85">
        <f t="shared" si="472"/>
        <v>0</v>
      </c>
      <c r="GI127" s="85">
        <f t="shared" si="472"/>
        <v>0</v>
      </c>
      <c r="GJ127" s="85">
        <f t="shared" si="472"/>
        <v>9428</v>
      </c>
      <c r="GK127" s="85">
        <f t="shared" si="472"/>
        <v>0</v>
      </c>
      <c r="GL127" s="85">
        <f t="shared" si="472"/>
        <v>0</v>
      </c>
      <c r="GM127" s="85">
        <f t="shared" si="470"/>
        <v>5086</v>
      </c>
      <c r="GN127" s="85">
        <f t="shared" si="470"/>
        <v>0</v>
      </c>
      <c r="GO127" s="85">
        <f t="shared" si="470"/>
        <v>0</v>
      </c>
      <c r="GP127" s="85">
        <f t="shared" si="470"/>
        <v>0</v>
      </c>
      <c r="GQ127" s="85">
        <f t="shared" si="470"/>
        <v>0</v>
      </c>
      <c r="GR127" s="85">
        <f t="shared" si="470"/>
        <v>0</v>
      </c>
      <c r="GS127" s="85">
        <f t="shared" si="470"/>
        <v>0</v>
      </c>
      <c r="GT127" s="85">
        <f t="shared" si="470"/>
        <v>0</v>
      </c>
      <c r="GU127" s="85">
        <f t="shared" si="470"/>
        <v>0</v>
      </c>
      <c r="GV127" s="85">
        <f t="shared" si="470"/>
        <v>0</v>
      </c>
      <c r="GW127" s="85">
        <f t="shared" si="470"/>
        <v>2461</v>
      </c>
      <c r="GX127" s="85">
        <f t="shared" si="470"/>
        <v>8498</v>
      </c>
      <c r="GY127" s="85">
        <f t="shared" si="470"/>
        <v>0</v>
      </c>
      <c r="GZ127" s="85">
        <f t="shared" si="470"/>
        <v>0</v>
      </c>
      <c r="HA127" s="85">
        <f t="shared" si="470"/>
        <v>0</v>
      </c>
      <c r="HB127" s="85">
        <f t="shared" si="470"/>
        <v>0</v>
      </c>
      <c r="HC127" s="85">
        <f t="shared" si="470"/>
        <v>0</v>
      </c>
      <c r="HD127" s="85">
        <f t="shared" si="470"/>
        <v>0</v>
      </c>
      <c r="HE127" s="85">
        <f t="shared" si="470"/>
        <v>0</v>
      </c>
      <c r="HF127" s="85">
        <f t="shared" si="470"/>
        <v>0</v>
      </c>
      <c r="HG127" s="85">
        <f t="shared" si="470"/>
        <v>0</v>
      </c>
      <c r="HH127" s="85">
        <f t="shared" si="470"/>
        <v>0</v>
      </c>
      <c r="HI127" s="85">
        <f t="shared" si="470"/>
        <v>0</v>
      </c>
      <c r="HJ127" s="85">
        <f t="shared" si="470"/>
        <v>179969</v>
      </c>
      <c r="HK127" s="85">
        <f t="shared" si="470"/>
        <v>0</v>
      </c>
      <c r="HL127" s="85">
        <f t="shared" si="470"/>
        <v>16223</v>
      </c>
      <c r="HM127" s="85">
        <f t="shared" si="470"/>
        <v>7285</v>
      </c>
      <c r="HN127" s="85">
        <f t="shared" si="470"/>
        <v>19811</v>
      </c>
      <c r="HO127" s="85">
        <f t="shared" si="470"/>
        <v>0</v>
      </c>
      <c r="HP127" s="85">
        <f t="shared" si="470"/>
        <v>0</v>
      </c>
      <c r="HQ127" s="85">
        <f t="shared" si="470"/>
        <v>5106</v>
      </c>
      <c r="HR127" s="85">
        <f t="shared" si="470"/>
        <v>0</v>
      </c>
      <c r="HS127" s="85">
        <f t="shared" si="470"/>
        <v>0</v>
      </c>
      <c r="HT127" s="85">
        <f t="shared" si="470"/>
        <v>0</v>
      </c>
      <c r="HU127" s="85">
        <f t="shared" si="470"/>
        <v>0</v>
      </c>
      <c r="HV127" s="85">
        <f t="shared" si="470"/>
        <v>0</v>
      </c>
      <c r="HW127" s="85">
        <f t="shared" si="470"/>
        <v>53430</v>
      </c>
      <c r="HX127" s="85">
        <f t="shared" si="470"/>
        <v>0</v>
      </c>
      <c r="HY127" s="85">
        <f t="shared" si="470"/>
        <v>13115</v>
      </c>
      <c r="HZ127" s="85">
        <f t="shared" si="470"/>
        <v>0</v>
      </c>
      <c r="IA127" s="85">
        <f t="shared" si="470"/>
        <v>0</v>
      </c>
      <c r="IB127" s="85">
        <f t="shared" si="470"/>
        <v>0</v>
      </c>
      <c r="IC127" s="85">
        <f t="shared" si="470"/>
        <v>0</v>
      </c>
      <c r="ID127" s="85">
        <f t="shared" si="470"/>
        <v>0</v>
      </c>
      <c r="IE127" s="85">
        <f t="shared" si="470"/>
        <v>0</v>
      </c>
      <c r="IF127" s="85">
        <f t="shared" si="470"/>
        <v>0</v>
      </c>
      <c r="IG127" s="85">
        <f t="shared" si="470"/>
        <v>0</v>
      </c>
      <c r="IH127" s="85">
        <f t="shared" si="470"/>
        <v>0</v>
      </c>
      <c r="II127" s="85">
        <f t="shared" si="470"/>
        <v>0</v>
      </c>
      <c r="IJ127" s="85">
        <f t="shared" si="470"/>
        <v>0</v>
      </c>
      <c r="IK127" s="85">
        <f t="shared" si="470"/>
        <v>0</v>
      </c>
      <c r="IL127" s="85">
        <f t="shared" si="470"/>
        <v>0</v>
      </c>
      <c r="IM127" s="85">
        <f t="shared" si="470"/>
        <v>0</v>
      </c>
      <c r="IN127" s="85">
        <f t="shared" si="470"/>
        <v>0</v>
      </c>
      <c r="IO127" s="85">
        <f t="shared" si="470"/>
        <v>0</v>
      </c>
      <c r="IP127" s="85">
        <f t="shared" si="470"/>
        <v>0</v>
      </c>
      <c r="IQ127" s="85">
        <f t="shared" si="470"/>
        <v>0</v>
      </c>
      <c r="IR127" s="85">
        <f t="shared" si="470"/>
        <v>0</v>
      </c>
      <c r="IS127" s="85">
        <f t="shared" si="470"/>
        <v>0</v>
      </c>
      <c r="IT127" s="85">
        <f t="shared" si="470"/>
        <v>0</v>
      </c>
      <c r="IU127" s="85">
        <f t="shared" si="470"/>
        <v>0</v>
      </c>
      <c r="IV127" s="85">
        <f t="shared" si="470"/>
        <v>0</v>
      </c>
      <c r="IW127" s="85">
        <f t="shared" si="470"/>
        <v>31658</v>
      </c>
      <c r="IX127" s="85">
        <f t="shared" si="468"/>
        <v>10789</v>
      </c>
      <c r="IY127" s="85">
        <f t="shared" si="468"/>
        <v>0</v>
      </c>
      <c r="IZ127" s="85">
        <f t="shared" si="468"/>
        <v>11565</v>
      </c>
      <c r="JA127" s="85">
        <f t="shared" si="466"/>
        <v>0</v>
      </c>
      <c r="JB127" s="85">
        <f t="shared" ref="JB127:LM130" si="473">JB78</f>
        <v>0</v>
      </c>
      <c r="JC127" s="85">
        <f t="shared" si="473"/>
        <v>0</v>
      </c>
      <c r="JD127" s="85">
        <f t="shared" si="473"/>
        <v>0</v>
      </c>
      <c r="JE127" s="85">
        <f t="shared" si="473"/>
        <v>0</v>
      </c>
      <c r="JF127" s="85">
        <f t="shared" si="473"/>
        <v>0</v>
      </c>
      <c r="JG127" s="85">
        <f t="shared" si="473"/>
        <v>0</v>
      </c>
      <c r="JH127" s="85">
        <f t="shared" si="473"/>
        <v>0</v>
      </c>
      <c r="JI127" s="85">
        <f t="shared" si="473"/>
        <v>0</v>
      </c>
      <c r="JJ127" s="85">
        <f t="shared" si="473"/>
        <v>57892</v>
      </c>
      <c r="JK127" s="85">
        <f t="shared" si="473"/>
        <v>16699</v>
      </c>
      <c r="JL127" s="85">
        <f t="shared" si="473"/>
        <v>12858</v>
      </c>
      <c r="JM127" s="85">
        <f t="shared" si="473"/>
        <v>0</v>
      </c>
      <c r="JN127" s="85">
        <f t="shared" si="473"/>
        <v>6193</v>
      </c>
      <c r="JO127" s="85">
        <f t="shared" si="473"/>
        <v>2894</v>
      </c>
      <c r="JP127" s="85">
        <f t="shared" si="473"/>
        <v>0</v>
      </c>
      <c r="JQ127" s="85">
        <f t="shared" si="473"/>
        <v>0</v>
      </c>
      <c r="JR127" s="85">
        <f t="shared" si="473"/>
        <v>8694</v>
      </c>
      <c r="JS127" s="85">
        <f t="shared" si="473"/>
        <v>0</v>
      </c>
      <c r="JT127" s="85">
        <f t="shared" si="473"/>
        <v>0</v>
      </c>
      <c r="JU127" s="85">
        <f t="shared" si="473"/>
        <v>0</v>
      </c>
      <c r="JV127" s="85">
        <f t="shared" si="473"/>
        <v>0</v>
      </c>
      <c r="JW127" s="85">
        <f t="shared" si="473"/>
        <v>247235</v>
      </c>
      <c r="JX127" s="85">
        <f t="shared" si="473"/>
        <v>26999</v>
      </c>
      <c r="JY127" s="85">
        <f t="shared" si="473"/>
        <v>55334</v>
      </c>
      <c r="JZ127" s="85">
        <f t="shared" si="473"/>
        <v>21638</v>
      </c>
      <c r="KA127" s="85">
        <f t="shared" si="473"/>
        <v>0</v>
      </c>
      <c r="KB127" s="85">
        <f t="shared" si="473"/>
        <v>40067</v>
      </c>
      <c r="KC127" s="85">
        <f t="shared" si="473"/>
        <v>0</v>
      </c>
      <c r="KD127" s="85">
        <f t="shared" si="473"/>
        <v>3133</v>
      </c>
      <c r="KE127" s="85">
        <f t="shared" si="473"/>
        <v>0</v>
      </c>
      <c r="KF127" s="85">
        <f t="shared" si="473"/>
        <v>0</v>
      </c>
      <c r="KG127" s="85">
        <f t="shared" si="473"/>
        <v>0</v>
      </c>
      <c r="KH127" s="85">
        <f t="shared" si="473"/>
        <v>0</v>
      </c>
      <c r="KI127" s="85">
        <f t="shared" si="473"/>
        <v>20413</v>
      </c>
      <c r="KJ127" s="85">
        <f t="shared" si="473"/>
        <v>2058158</v>
      </c>
      <c r="KK127" s="85">
        <f t="shared" si="473"/>
        <v>291507</v>
      </c>
      <c r="KL127" s="85">
        <f t="shared" si="473"/>
        <v>524480</v>
      </c>
      <c r="KM127" s="85">
        <f t="shared" si="473"/>
        <v>268038</v>
      </c>
      <c r="KN127" s="85">
        <f t="shared" si="473"/>
        <v>154274</v>
      </c>
      <c r="KO127" s="85">
        <f t="shared" si="473"/>
        <v>129741</v>
      </c>
      <c r="KP127" s="85">
        <f t="shared" si="473"/>
        <v>779991</v>
      </c>
      <c r="KQ127" s="85">
        <f t="shared" si="473"/>
        <v>0</v>
      </c>
      <c r="KR127" s="85">
        <f t="shared" si="473"/>
        <v>109923</v>
      </c>
      <c r="KS127" s="85">
        <f t="shared" si="473"/>
        <v>17309</v>
      </c>
      <c r="KT127" s="85">
        <f t="shared" si="473"/>
        <v>387575</v>
      </c>
      <c r="KU127" s="85">
        <f t="shared" si="473"/>
        <v>124498</v>
      </c>
      <c r="KV127" s="85">
        <f t="shared" si="473"/>
        <v>79425</v>
      </c>
      <c r="KW127" s="85">
        <f t="shared" si="473"/>
        <v>0</v>
      </c>
      <c r="KX127" s="85">
        <f t="shared" si="473"/>
        <v>875959</v>
      </c>
      <c r="KY127" s="85">
        <f t="shared" si="473"/>
        <v>125039</v>
      </c>
      <c r="KZ127" s="85">
        <f t="shared" si="473"/>
        <v>330604</v>
      </c>
      <c r="LA127" s="85">
        <f t="shared" si="473"/>
        <v>130871</v>
      </c>
      <c r="LB127" s="85">
        <f t="shared" si="473"/>
        <v>173060</v>
      </c>
      <c r="LC127" s="85">
        <f t="shared" si="473"/>
        <v>72400</v>
      </c>
      <c r="LD127" s="85">
        <f t="shared" si="473"/>
        <v>5892</v>
      </c>
      <c r="LE127" s="85">
        <f t="shared" si="473"/>
        <v>53266</v>
      </c>
      <c r="LF127" s="85">
        <f t="shared" si="473"/>
        <v>14517</v>
      </c>
      <c r="LG127" s="85">
        <f t="shared" si="473"/>
        <v>86107</v>
      </c>
      <c r="LH127" s="85">
        <f t="shared" si="473"/>
        <v>16859</v>
      </c>
      <c r="LI127" s="85">
        <f t="shared" si="473"/>
        <v>15310</v>
      </c>
      <c r="LJ127" s="85">
        <f t="shared" si="473"/>
        <v>830400</v>
      </c>
      <c r="LK127" s="85">
        <f t="shared" si="473"/>
        <v>21341</v>
      </c>
      <c r="LL127" s="85">
        <f t="shared" si="473"/>
        <v>205461</v>
      </c>
      <c r="LM127" s="85">
        <f t="shared" si="473"/>
        <v>387345</v>
      </c>
      <c r="LN127" s="85">
        <f t="shared" si="471"/>
        <v>17596</v>
      </c>
      <c r="LO127" s="85">
        <f t="shared" si="471"/>
        <v>366807</v>
      </c>
    </row>
    <row r="128" spans="1:327" x14ac:dyDescent="0.2">
      <c r="A128" s="85" t="s">
        <v>40</v>
      </c>
      <c r="B128" s="85">
        <f t="shared" si="455"/>
        <v>6245903</v>
      </c>
      <c r="C128" s="85">
        <f t="shared" si="469"/>
        <v>4191137</v>
      </c>
      <c r="D128" s="85">
        <f t="shared" si="469"/>
        <v>3611059</v>
      </c>
      <c r="E128" s="85">
        <f t="shared" si="469"/>
        <v>962069</v>
      </c>
      <c r="F128" s="85">
        <f t="shared" si="469"/>
        <v>1767019</v>
      </c>
      <c r="G128" s="85">
        <f t="shared" si="469"/>
        <v>1728982</v>
      </c>
      <c r="H128" s="85">
        <f t="shared" si="469"/>
        <v>966619</v>
      </c>
      <c r="I128" s="85">
        <f t="shared" si="469"/>
        <v>115710</v>
      </c>
      <c r="J128" s="85">
        <f t="shared" si="469"/>
        <v>1968984</v>
      </c>
      <c r="K128" s="85">
        <f t="shared" si="469"/>
        <v>307451</v>
      </c>
      <c r="L128" s="85">
        <f t="shared" si="469"/>
        <v>448772</v>
      </c>
      <c r="M128" s="85">
        <f t="shared" si="469"/>
        <v>1369491</v>
      </c>
      <c r="N128" s="85">
        <f t="shared" si="469"/>
        <v>586780</v>
      </c>
      <c r="O128" s="85">
        <f t="shared" si="469"/>
        <v>74004</v>
      </c>
      <c r="P128" s="85">
        <f t="shared" si="469"/>
        <v>1456686</v>
      </c>
      <c r="Q128" s="85">
        <f t="shared" si="469"/>
        <v>207315</v>
      </c>
      <c r="R128" s="85">
        <f t="shared" si="469"/>
        <v>727267</v>
      </c>
      <c r="S128" s="85">
        <f t="shared" si="469"/>
        <v>730346</v>
      </c>
      <c r="T128" s="85">
        <f t="shared" si="469"/>
        <v>257568</v>
      </c>
      <c r="U128" s="85">
        <f t="shared" si="469"/>
        <v>24956</v>
      </c>
      <c r="V128" s="85">
        <f t="shared" si="469"/>
        <v>862092</v>
      </c>
      <c r="W128" s="85">
        <f t="shared" si="469"/>
        <v>66485</v>
      </c>
      <c r="X128" s="85">
        <f t="shared" si="469"/>
        <v>7074</v>
      </c>
      <c r="Y128" s="85">
        <f t="shared" si="469"/>
        <v>33651</v>
      </c>
      <c r="Z128" s="85">
        <f t="shared" si="469"/>
        <v>0</v>
      </c>
      <c r="AA128" s="85">
        <f t="shared" si="469"/>
        <v>0</v>
      </c>
      <c r="AB128" s="85">
        <f t="shared" si="469"/>
        <v>0</v>
      </c>
      <c r="AC128" s="85">
        <f t="shared" si="469"/>
        <v>0</v>
      </c>
      <c r="AD128" s="85">
        <f t="shared" si="469"/>
        <v>0</v>
      </c>
      <c r="AE128" s="85">
        <f t="shared" si="469"/>
        <v>0</v>
      </c>
      <c r="AF128" s="85">
        <f t="shared" si="469"/>
        <v>0</v>
      </c>
      <c r="AG128" s="85">
        <f t="shared" si="469"/>
        <v>0</v>
      </c>
      <c r="AH128" s="85">
        <f t="shared" si="469"/>
        <v>0</v>
      </c>
      <c r="AI128" s="85">
        <f t="shared" si="469"/>
        <v>0</v>
      </c>
      <c r="AJ128" s="85">
        <f t="shared" si="469"/>
        <v>77908</v>
      </c>
      <c r="AK128" s="85">
        <f t="shared" si="469"/>
        <v>9261</v>
      </c>
      <c r="AL128" s="85">
        <f t="shared" si="469"/>
        <v>22009</v>
      </c>
      <c r="AM128" s="85">
        <f t="shared" si="469"/>
        <v>0</v>
      </c>
      <c r="AN128" s="85">
        <f t="shared" si="469"/>
        <v>0</v>
      </c>
      <c r="AO128" s="85">
        <f t="shared" si="469"/>
        <v>12230</v>
      </c>
      <c r="AP128" s="85">
        <f t="shared" si="469"/>
        <v>0</v>
      </c>
      <c r="AQ128" s="85">
        <f t="shared" si="469"/>
        <v>0</v>
      </c>
      <c r="AR128" s="85">
        <f t="shared" si="469"/>
        <v>0</v>
      </c>
      <c r="AS128" s="85">
        <f t="shared" si="469"/>
        <v>0</v>
      </c>
      <c r="AT128" s="85">
        <f t="shared" si="469"/>
        <v>0</v>
      </c>
      <c r="AU128" s="85">
        <f t="shared" si="469"/>
        <v>0</v>
      </c>
      <c r="AV128" s="85">
        <f t="shared" si="469"/>
        <v>0</v>
      </c>
      <c r="AW128" s="85">
        <f t="shared" si="469"/>
        <v>23017</v>
      </c>
      <c r="AX128" s="85">
        <f t="shared" si="469"/>
        <v>0</v>
      </c>
      <c r="AY128" s="85">
        <f t="shared" si="469"/>
        <v>0</v>
      </c>
      <c r="AZ128" s="85">
        <f t="shared" si="469"/>
        <v>0</v>
      </c>
      <c r="BA128" s="85">
        <f t="shared" si="469"/>
        <v>0</v>
      </c>
      <c r="BB128" s="85">
        <f t="shared" si="469"/>
        <v>0</v>
      </c>
      <c r="BC128" s="85">
        <f t="shared" si="469"/>
        <v>0</v>
      </c>
      <c r="BD128" s="85">
        <f t="shared" si="469"/>
        <v>0</v>
      </c>
      <c r="BE128" s="85">
        <f t="shared" si="469"/>
        <v>12219</v>
      </c>
      <c r="BF128" s="85">
        <f t="shared" si="469"/>
        <v>0</v>
      </c>
      <c r="BG128" s="85">
        <f t="shared" si="469"/>
        <v>0</v>
      </c>
      <c r="BH128" s="85">
        <f t="shared" si="469"/>
        <v>0</v>
      </c>
      <c r="BI128" s="85">
        <f t="shared" si="469"/>
        <v>0</v>
      </c>
      <c r="BJ128" s="85">
        <f t="shared" si="469"/>
        <v>0</v>
      </c>
      <c r="BK128" s="85">
        <f t="shared" si="469"/>
        <v>0</v>
      </c>
      <c r="BL128" s="85">
        <f t="shared" si="469"/>
        <v>0</v>
      </c>
      <c r="BM128" s="85">
        <f t="shared" si="469"/>
        <v>0</v>
      </c>
      <c r="BN128" s="85">
        <f t="shared" ref="BN128:DY130" si="474">BN79</f>
        <v>0</v>
      </c>
      <c r="BO128" s="85">
        <f t="shared" si="474"/>
        <v>7637</v>
      </c>
      <c r="BP128" s="85">
        <f t="shared" si="474"/>
        <v>0</v>
      </c>
      <c r="BQ128" s="85">
        <f t="shared" si="474"/>
        <v>0</v>
      </c>
      <c r="BR128" s="85">
        <f t="shared" si="474"/>
        <v>0</v>
      </c>
      <c r="BS128" s="85">
        <f t="shared" si="474"/>
        <v>0</v>
      </c>
      <c r="BT128" s="85">
        <f t="shared" si="474"/>
        <v>0</v>
      </c>
      <c r="BU128" s="85">
        <f t="shared" si="474"/>
        <v>0</v>
      </c>
      <c r="BV128" s="85">
        <f t="shared" si="474"/>
        <v>0</v>
      </c>
      <c r="BW128" s="85">
        <f t="shared" si="474"/>
        <v>13047</v>
      </c>
      <c r="BX128" s="85">
        <f t="shared" si="474"/>
        <v>0</v>
      </c>
      <c r="BY128" s="85">
        <f t="shared" si="474"/>
        <v>0</v>
      </c>
      <c r="BZ128" s="85">
        <f t="shared" si="474"/>
        <v>0</v>
      </c>
      <c r="CA128" s="85">
        <f t="shared" si="474"/>
        <v>0</v>
      </c>
      <c r="CB128" s="85">
        <f t="shared" si="474"/>
        <v>0</v>
      </c>
      <c r="CC128" s="85">
        <f t="shared" si="474"/>
        <v>0</v>
      </c>
      <c r="CD128" s="85">
        <f t="shared" si="474"/>
        <v>0</v>
      </c>
      <c r="CE128" s="85">
        <f t="shared" si="474"/>
        <v>0</v>
      </c>
      <c r="CF128" s="85">
        <f t="shared" si="474"/>
        <v>0</v>
      </c>
      <c r="CG128" s="85">
        <f t="shared" si="474"/>
        <v>0</v>
      </c>
      <c r="CH128" s="85">
        <f t="shared" si="474"/>
        <v>0</v>
      </c>
      <c r="CI128" s="85">
        <f t="shared" si="474"/>
        <v>0</v>
      </c>
      <c r="CJ128" s="85">
        <f t="shared" si="474"/>
        <v>20349</v>
      </c>
      <c r="CK128" s="85">
        <f t="shared" si="474"/>
        <v>0</v>
      </c>
      <c r="CL128" s="85">
        <f t="shared" si="474"/>
        <v>0</v>
      </c>
      <c r="CM128" s="85">
        <f t="shared" si="474"/>
        <v>0</v>
      </c>
      <c r="CN128" s="85">
        <f t="shared" si="474"/>
        <v>0</v>
      </c>
      <c r="CO128" s="85">
        <f t="shared" si="474"/>
        <v>8702</v>
      </c>
      <c r="CP128" s="85">
        <f t="shared" si="474"/>
        <v>0</v>
      </c>
      <c r="CQ128" s="85">
        <f t="shared" si="474"/>
        <v>0</v>
      </c>
      <c r="CR128" s="85">
        <f t="shared" si="474"/>
        <v>0</v>
      </c>
      <c r="CS128" s="85">
        <f t="shared" si="474"/>
        <v>0</v>
      </c>
      <c r="CT128" s="85">
        <f t="shared" si="474"/>
        <v>0</v>
      </c>
      <c r="CU128" s="85">
        <f t="shared" si="474"/>
        <v>0</v>
      </c>
      <c r="CV128" s="85">
        <f t="shared" si="474"/>
        <v>0</v>
      </c>
      <c r="CW128" s="85">
        <f t="shared" si="474"/>
        <v>19756</v>
      </c>
      <c r="CX128" s="85">
        <f t="shared" si="474"/>
        <v>0</v>
      </c>
      <c r="CY128" s="85">
        <f t="shared" si="474"/>
        <v>0</v>
      </c>
      <c r="CZ128" s="85">
        <f t="shared" si="474"/>
        <v>0</v>
      </c>
      <c r="DA128" s="85">
        <f t="shared" si="474"/>
        <v>0</v>
      </c>
      <c r="DB128" s="85">
        <f t="shared" si="474"/>
        <v>0</v>
      </c>
      <c r="DC128" s="85">
        <f t="shared" si="474"/>
        <v>0</v>
      </c>
      <c r="DD128" s="85">
        <f t="shared" si="474"/>
        <v>0</v>
      </c>
      <c r="DE128" s="85">
        <f t="shared" si="474"/>
        <v>0</v>
      </c>
      <c r="DF128" s="85">
        <f t="shared" si="474"/>
        <v>0</v>
      </c>
      <c r="DG128" s="85">
        <f t="shared" si="474"/>
        <v>0</v>
      </c>
      <c r="DH128" s="85">
        <f t="shared" si="474"/>
        <v>0</v>
      </c>
      <c r="DI128" s="85">
        <f t="shared" si="474"/>
        <v>0</v>
      </c>
      <c r="DJ128" s="85">
        <f t="shared" si="474"/>
        <v>0</v>
      </c>
      <c r="DK128" s="85">
        <f t="shared" si="474"/>
        <v>0</v>
      </c>
      <c r="DL128" s="85">
        <f t="shared" si="474"/>
        <v>27422</v>
      </c>
      <c r="DM128" s="85">
        <f t="shared" si="474"/>
        <v>0</v>
      </c>
      <c r="DN128" s="85">
        <f t="shared" si="474"/>
        <v>0</v>
      </c>
      <c r="DO128" s="85">
        <f t="shared" si="474"/>
        <v>0</v>
      </c>
      <c r="DP128" s="85">
        <f t="shared" si="474"/>
        <v>0</v>
      </c>
      <c r="DQ128" s="85">
        <f t="shared" si="474"/>
        <v>0</v>
      </c>
      <c r="DR128" s="85">
        <f t="shared" si="474"/>
        <v>0</v>
      </c>
      <c r="DS128" s="85">
        <f t="shared" si="474"/>
        <v>0</v>
      </c>
      <c r="DT128" s="85">
        <f t="shared" si="474"/>
        <v>0</v>
      </c>
      <c r="DU128" s="85">
        <f t="shared" si="474"/>
        <v>0</v>
      </c>
      <c r="DV128" s="85">
        <f t="shared" si="474"/>
        <v>0</v>
      </c>
      <c r="DW128" s="85">
        <f t="shared" si="474"/>
        <v>36139</v>
      </c>
      <c r="DX128" s="85">
        <f t="shared" si="474"/>
        <v>0</v>
      </c>
      <c r="DY128" s="85">
        <f t="shared" si="474"/>
        <v>5559</v>
      </c>
      <c r="DZ128" s="85">
        <f t="shared" si="459"/>
        <v>19812</v>
      </c>
      <c r="EA128" s="85">
        <f t="shared" si="472"/>
        <v>0</v>
      </c>
      <c r="EB128" s="85">
        <f t="shared" si="472"/>
        <v>24247</v>
      </c>
      <c r="EC128" s="85">
        <f t="shared" si="472"/>
        <v>10402</v>
      </c>
      <c r="ED128" s="85">
        <f t="shared" si="472"/>
        <v>0</v>
      </c>
      <c r="EE128" s="85">
        <f t="shared" si="472"/>
        <v>63798</v>
      </c>
      <c r="EF128" s="85">
        <f t="shared" si="472"/>
        <v>0</v>
      </c>
      <c r="EG128" s="85">
        <f t="shared" si="472"/>
        <v>0</v>
      </c>
      <c r="EH128" s="85">
        <f t="shared" si="472"/>
        <v>0</v>
      </c>
      <c r="EI128" s="85">
        <f t="shared" si="472"/>
        <v>9114</v>
      </c>
      <c r="EJ128" s="85">
        <f t="shared" si="472"/>
        <v>21579</v>
      </c>
      <c r="EK128" s="85">
        <f t="shared" si="472"/>
        <v>0</v>
      </c>
      <c r="EL128" s="85">
        <f t="shared" si="472"/>
        <v>0</v>
      </c>
      <c r="EM128" s="85">
        <f t="shared" si="472"/>
        <v>0</v>
      </c>
      <c r="EN128" s="85">
        <f t="shared" si="472"/>
        <v>0</v>
      </c>
      <c r="EO128" s="85">
        <f t="shared" si="472"/>
        <v>0</v>
      </c>
      <c r="EP128" s="85">
        <f t="shared" si="472"/>
        <v>0</v>
      </c>
      <c r="EQ128" s="85">
        <f t="shared" si="472"/>
        <v>0</v>
      </c>
      <c r="ER128" s="85">
        <f t="shared" si="472"/>
        <v>0</v>
      </c>
      <c r="ES128" s="85">
        <f t="shared" si="472"/>
        <v>0</v>
      </c>
      <c r="ET128" s="85">
        <f t="shared" si="472"/>
        <v>0</v>
      </c>
      <c r="EU128" s="85">
        <f t="shared" si="472"/>
        <v>0</v>
      </c>
      <c r="EV128" s="85">
        <f t="shared" si="472"/>
        <v>0</v>
      </c>
      <c r="EW128" s="85">
        <f t="shared" si="472"/>
        <v>18432</v>
      </c>
      <c r="EX128" s="85">
        <f t="shared" si="472"/>
        <v>0</v>
      </c>
      <c r="EY128" s="85">
        <f t="shared" si="472"/>
        <v>7128</v>
      </c>
      <c r="EZ128" s="85">
        <f t="shared" si="472"/>
        <v>5090</v>
      </c>
      <c r="FA128" s="85">
        <f t="shared" si="472"/>
        <v>10165</v>
      </c>
      <c r="FB128" s="85">
        <f t="shared" si="472"/>
        <v>0</v>
      </c>
      <c r="FC128" s="85">
        <f t="shared" si="472"/>
        <v>0</v>
      </c>
      <c r="FD128" s="85">
        <f t="shared" si="472"/>
        <v>0</v>
      </c>
      <c r="FE128" s="85">
        <f t="shared" si="472"/>
        <v>0</v>
      </c>
      <c r="FF128" s="85">
        <f t="shared" si="472"/>
        <v>0</v>
      </c>
      <c r="FG128" s="85">
        <f t="shared" si="472"/>
        <v>0</v>
      </c>
      <c r="FH128" s="85">
        <f t="shared" si="472"/>
        <v>0</v>
      </c>
      <c r="FI128" s="85">
        <f t="shared" si="472"/>
        <v>0</v>
      </c>
      <c r="FJ128" s="85">
        <f t="shared" si="472"/>
        <v>14040</v>
      </c>
      <c r="FK128" s="85">
        <f t="shared" si="472"/>
        <v>0</v>
      </c>
      <c r="FL128" s="85">
        <f t="shared" si="472"/>
        <v>0</v>
      </c>
      <c r="FM128" s="85">
        <f t="shared" si="472"/>
        <v>0</v>
      </c>
      <c r="FN128" s="85">
        <f t="shared" si="472"/>
        <v>0</v>
      </c>
      <c r="FO128" s="85">
        <f t="shared" si="472"/>
        <v>0</v>
      </c>
      <c r="FP128" s="85">
        <f t="shared" si="472"/>
        <v>0</v>
      </c>
      <c r="FQ128" s="85">
        <f t="shared" si="472"/>
        <v>0</v>
      </c>
      <c r="FR128" s="85">
        <f t="shared" si="472"/>
        <v>0</v>
      </c>
      <c r="FS128" s="85">
        <f t="shared" si="472"/>
        <v>0</v>
      </c>
      <c r="FT128" s="85">
        <f t="shared" si="472"/>
        <v>0</v>
      </c>
      <c r="FU128" s="85">
        <f t="shared" si="472"/>
        <v>0</v>
      </c>
      <c r="FV128" s="85">
        <f t="shared" si="472"/>
        <v>0</v>
      </c>
      <c r="FW128" s="85">
        <f t="shared" si="472"/>
        <v>0</v>
      </c>
      <c r="FX128" s="85">
        <f t="shared" si="472"/>
        <v>0</v>
      </c>
      <c r="FY128" s="85">
        <f t="shared" si="472"/>
        <v>0</v>
      </c>
      <c r="FZ128" s="85">
        <f t="shared" si="472"/>
        <v>0</v>
      </c>
      <c r="GA128" s="85">
        <f t="shared" si="472"/>
        <v>0</v>
      </c>
      <c r="GB128" s="85">
        <f t="shared" si="472"/>
        <v>0</v>
      </c>
      <c r="GC128" s="85">
        <f t="shared" si="472"/>
        <v>0</v>
      </c>
      <c r="GD128" s="85">
        <f t="shared" si="472"/>
        <v>0</v>
      </c>
      <c r="GE128" s="85">
        <f t="shared" si="472"/>
        <v>0</v>
      </c>
      <c r="GF128" s="85">
        <f t="shared" si="472"/>
        <v>0</v>
      </c>
      <c r="GG128" s="85">
        <f t="shared" si="472"/>
        <v>0</v>
      </c>
      <c r="GH128" s="85">
        <f t="shared" si="472"/>
        <v>0</v>
      </c>
      <c r="GI128" s="85">
        <f t="shared" si="472"/>
        <v>0</v>
      </c>
      <c r="GJ128" s="85">
        <f t="shared" si="472"/>
        <v>20341</v>
      </c>
      <c r="GK128" s="85">
        <f t="shared" si="472"/>
        <v>0</v>
      </c>
      <c r="GL128" s="85">
        <f t="shared" si="472"/>
        <v>0</v>
      </c>
      <c r="GM128" s="85">
        <f t="shared" si="470"/>
        <v>16524</v>
      </c>
      <c r="GN128" s="85">
        <f t="shared" si="470"/>
        <v>0</v>
      </c>
      <c r="GO128" s="85">
        <f t="shared" si="470"/>
        <v>0</v>
      </c>
      <c r="GP128" s="85">
        <f t="shared" si="470"/>
        <v>0</v>
      </c>
      <c r="GQ128" s="85">
        <f t="shared" si="470"/>
        <v>0</v>
      </c>
      <c r="GR128" s="85">
        <f t="shared" si="470"/>
        <v>0</v>
      </c>
      <c r="GS128" s="85">
        <f t="shared" si="470"/>
        <v>0</v>
      </c>
      <c r="GT128" s="85">
        <f t="shared" si="470"/>
        <v>0</v>
      </c>
      <c r="GU128" s="85">
        <f t="shared" si="470"/>
        <v>0</v>
      </c>
      <c r="GV128" s="85">
        <f t="shared" si="470"/>
        <v>0</v>
      </c>
      <c r="GW128" s="85">
        <f t="shared" si="470"/>
        <v>0</v>
      </c>
      <c r="GX128" s="85">
        <f t="shared" si="470"/>
        <v>0</v>
      </c>
      <c r="GY128" s="85">
        <f t="shared" si="470"/>
        <v>0</v>
      </c>
      <c r="GZ128" s="85">
        <f t="shared" si="470"/>
        <v>0</v>
      </c>
      <c r="HA128" s="85">
        <f t="shared" si="470"/>
        <v>0</v>
      </c>
      <c r="HB128" s="85">
        <f t="shared" si="470"/>
        <v>0</v>
      </c>
      <c r="HC128" s="85">
        <f t="shared" si="470"/>
        <v>0</v>
      </c>
      <c r="HD128" s="85">
        <f t="shared" si="470"/>
        <v>0</v>
      </c>
      <c r="HE128" s="85">
        <f t="shared" si="470"/>
        <v>0</v>
      </c>
      <c r="HF128" s="85">
        <f t="shared" si="470"/>
        <v>0</v>
      </c>
      <c r="HG128" s="85">
        <f t="shared" si="470"/>
        <v>0</v>
      </c>
      <c r="HH128" s="85">
        <f t="shared" si="470"/>
        <v>0</v>
      </c>
      <c r="HI128" s="85">
        <f t="shared" si="470"/>
        <v>0</v>
      </c>
      <c r="HJ128" s="85">
        <f t="shared" si="470"/>
        <v>105398</v>
      </c>
      <c r="HK128" s="85">
        <f t="shared" si="470"/>
        <v>0</v>
      </c>
      <c r="HL128" s="85">
        <f t="shared" si="470"/>
        <v>20818</v>
      </c>
      <c r="HM128" s="85">
        <f t="shared" si="470"/>
        <v>22060</v>
      </c>
      <c r="HN128" s="85">
        <f t="shared" si="470"/>
        <v>46982</v>
      </c>
      <c r="HO128" s="85">
        <f t="shared" si="470"/>
        <v>0</v>
      </c>
      <c r="HP128" s="85">
        <f t="shared" si="470"/>
        <v>0</v>
      </c>
      <c r="HQ128" s="85">
        <f t="shared" si="470"/>
        <v>0</v>
      </c>
      <c r="HR128" s="85">
        <f t="shared" si="470"/>
        <v>5142</v>
      </c>
      <c r="HS128" s="85">
        <f t="shared" si="470"/>
        <v>6187</v>
      </c>
      <c r="HT128" s="85">
        <f t="shared" si="470"/>
        <v>0</v>
      </c>
      <c r="HU128" s="85">
        <f t="shared" si="470"/>
        <v>0</v>
      </c>
      <c r="HV128" s="85">
        <f t="shared" si="470"/>
        <v>0</v>
      </c>
      <c r="HW128" s="85">
        <f t="shared" si="470"/>
        <v>21029</v>
      </c>
      <c r="HX128" s="85">
        <f t="shared" si="470"/>
        <v>0</v>
      </c>
      <c r="HY128" s="85">
        <f t="shared" si="470"/>
        <v>0</v>
      </c>
      <c r="HZ128" s="85">
        <f t="shared" si="470"/>
        <v>0</v>
      </c>
      <c r="IA128" s="85">
        <f t="shared" si="470"/>
        <v>0</v>
      </c>
      <c r="IB128" s="85">
        <f t="shared" si="470"/>
        <v>0</v>
      </c>
      <c r="IC128" s="85">
        <f t="shared" si="470"/>
        <v>0</v>
      </c>
      <c r="ID128" s="85">
        <f t="shared" si="470"/>
        <v>0</v>
      </c>
      <c r="IE128" s="85">
        <f t="shared" si="470"/>
        <v>0</v>
      </c>
      <c r="IF128" s="85">
        <f t="shared" si="470"/>
        <v>0</v>
      </c>
      <c r="IG128" s="85">
        <f t="shared" si="470"/>
        <v>0</v>
      </c>
      <c r="IH128" s="85">
        <f t="shared" si="470"/>
        <v>0</v>
      </c>
      <c r="II128" s="85">
        <f t="shared" si="470"/>
        <v>0</v>
      </c>
      <c r="IJ128" s="85">
        <f t="shared" si="470"/>
        <v>0</v>
      </c>
      <c r="IK128" s="85">
        <f t="shared" si="470"/>
        <v>0</v>
      </c>
      <c r="IL128" s="85">
        <f t="shared" si="470"/>
        <v>0</v>
      </c>
      <c r="IM128" s="85">
        <f t="shared" si="470"/>
        <v>0</v>
      </c>
      <c r="IN128" s="85">
        <f t="shared" si="470"/>
        <v>0</v>
      </c>
      <c r="IO128" s="85">
        <f t="shared" si="470"/>
        <v>0</v>
      </c>
      <c r="IP128" s="85">
        <f t="shared" si="470"/>
        <v>0</v>
      </c>
      <c r="IQ128" s="85">
        <f t="shared" si="470"/>
        <v>0</v>
      </c>
      <c r="IR128" s="85">
        <f t="shared" si="470"/>
        <v>0</v>
      </c>
      <c r="IS128" s="85">
        <f t="shared" si="470"/>
        <v>0</v>
      </c>
      <c r="IT128" s="85">
        <f t="shared" si="470"/>
        <v>0</v>
      </c>
      <c r="IU128" s="85">
        <f t="shared" si="470"/>
        <v>0</v>
      </c>
      <c r="IV128" s="85">
        <f t="shared" si="470"/>
        <v>0</v>
      </c>
      <c r="IW128" s="85">
        <f t="shared" si="470"/>
        <v>31039</v>
      </c>
      <c r="IX128" s="85">
        <f t="shared" si="468"/>
        <v>0</v>
      </c>
      <c r="IY128" s="85">
        <f t="shared" si="468"/>
        <v>0</v>
      </c>
      <c r="IZ128" s="85">
        <f t="shared" si="468"/>
        <v>15784</v>
      </c>
      <c r="JA128" s="85">
        <f t="shared" si="466"/>
        <v>0</v>
      </c>
      <c r="JB128" s="85">
        <f t="shared" si="473"/>
        <v>0</v>
      </c>
      <c r="JC128" s="85">
        <f t="shared" si="473"/>
        <v>0</v>
      </c>
      <c r="JD128" s="85">
        <f t="shared" si="473"/>
        <v>0</v>
      </c>
      <c r="JE128" s="85">
        <f t="shared" si="473"/>
        <v>0</v>
      </c>
      <c r="JF128" s="85">
        <f t="shared" si="473"/>
        <v>0</v>
      </c>
      <c r="JG128" s="85">
        <f t="shared" si="473"/>
        <v>0</v>
      </c>
      <c r="JH128" s="85">
        <f t="shared" si="473"/>
        <v>0</v>
      </c>
      <c r="JI128" s="85">
        <f t="shared" si="473"/>
        <v>0</v>
      </c>
      <c r="JJ128" s="85">
        <f t="shared" si="473"/>
        <v>57701</v>
      </c>
      <c r="JK128" s="85">
        <f t="shared" si="473"/>
        <v>14031</v>
      </c>
      <c r="JL128" s="85">
        <f t="shared" si="473"/>
        <v>0</v>
      </c>
      <c r="JM128" s="85">
        <f t="shared" si="473"/>
        <v>0</v>
      </c>
      <c r="JN128" s="85">
        <f t="shared" si="473"/>
        <v>0</v>
      </c>
      <c r="JO128" s="85">
        <f t="shared" si="473"/>
        <v>0</v>
      </c>
      <c r="JP128" s="85">
        <f t="shared" si="473"/>
        <v>0</v>
      </c>
      <c r="JQ128" s="85">
        <f t="shared" si="473"/>
        <v>0</v>
      </c>
      <c r="JR128" s="85">
        <f t="shared" si="473"/>
        <v>0</v>
      </c>
      <c r="JS128" s="85">
        <f t="shared" si="473"/>
        <v>0</v>
      </c>
      <c r="JT128" s="85">
        <f t="shared" si="473"/>
        <v>0</v>
      </c>
      <c r="JU128" s="85">
        <f t="shared" si="473"/>
        <v>0</v>
      </c>
      <c r="JV128" s="85">
        <f t="shared" si="473"/>
        <v>0</v>
      </c>
      <c r="JW128" s="85">
        <f t="shared" si="473"/>
        <v>205904</v>
      </c>
      <c r="JX128" s="85">
        <f t="shared" si="473"/>
        <v>6505</v>
      </c>
      <c r="JY128" s="85">
        <f t="shared" si="473"/>
        <v>36685</v>
      </c>
      <c r="JZ128" s="85">
        <f t="shared" si="473"/>
        <v>8021</v>
      </c>
      <c r="KA128" s="85">
        <f t="shared" si="473"/>
        <v>33679</v>
      </c>
      <c r="KB128" s="85">
        <f t="shared" si="473"/>
        <v>29307</v>
      </c>
      <c r="KC128" s="85">
        <f t="shared" si="473"/>
        <v>7418</v>
      </c>
      <c r="KD128" s="85">
        <f t="shared" si="473"/>
        <v>0</v>
      </c>
      <c r="KE128" s="85">
        <f t="shared" si="473"/>
        <v>18341</v>
      </c>
      <c r="KF128" s="85">
        <f t="shared" si="473"/>
        <v>8375</v>
      </c>
      <c r="KG128" s="85">
        <f t="shared" si="473"/>
        <v>10687</v>
      </c>
      <c r="KH128" s="85">
        <f t="shared" si="473"/>
        <v>0</v>
      </c>
      <c r="KI128" s="85">
        <f t="shared" si="473"/>
        <v>32737</v>
      </c>
      <c r="KJ128" s="85">
        <f t="shared" si="473"/>
        <v>2269215</v>
      </c>
      <c r="KK128" s="85">
        <f t="shared" si="473"/>
        <v>248408</v>
      </c>
      <c r="KL128" s="85">
        <f t="shared" si="473"/>
        <v>514627</v>
      </c>
      <c r="KM128" s="85">
        <f t="shared" si="473"/>
        <v>407979</v>
      </c>
      <c r="KN128" s="85">
        <f t="shared" si="473"/>
        <v>208463</v>
      </c>
      <c r="KO128" s="85">
        <f t="shared" si="473"/>
        <v>169925</v>
      </c>
      <c r="KP128" s="85">
        <f t="shared" si="473"/>
        <v>746848</v>
      </c>
      <c r="KQ128" s="85">
        <f t="shared" si="473"/>
        <v>0</v>
      </c>
      <c r="KR128" s="85">
        <f t="shared" si="473"/>
        <v>187150</v>
      </c>
      <c r="KS128" s="85">
        <f t="shared" si="473"/>
        <v>30304</v>
      </c>
      <c r="KT128" s="85">
        <f t="shared" si="473"/>
        <v>273391</v>
      </c>
      <c r="KU128" s="85">
        <f t="shared" si="473"/>
        <v>165152</v>
      </c>
      <c r="KV128" s="85">
        <f t="shared" si="473"/>
        <v>82429</v>
      </c>
      <c r="KW128" s="85">
        <f t="shared" si="473"/>
        <v>26899</v>
      </c>
      <c r="KX128" s="85">
        <f t="shared" si="473"/>
        <v>1751694</v>
      </c>
      <c r="KY128" s="85">
        <f t="shared" si="473"/>
        <v>260462</v>
      </c>
      <c r="KZ128" s="85">
        <f t="shared" si="473"/>
        <v>419799</v>
      </c>
      <c r="LA128" s="85">
        <f t="shared" si="473"/>
        <v>183609</v>
      </c>
      <c r="LB128" s="85">
        <f t="shared" si="473"/>
        <v>727826</v>
      </c>
      <c r="LC128" s="85">
        <f t="shared" si="473"/>
        <v>404646</v>
      </c>
      <c r="LD128" s="85">
        <f t="shared" si="473"/>
        <v>9969</v>
      </c>
      <c r="LE128" s="85">
        <f t="shared" si="473"/>
        <v>69764</v>
      </c>
      <c r="LF128" s="85">
        <f t="shared" si="473"/>
        <v>0</v>
      </c>
      <c r="LG128" s="85">
        <f t="shared" si="473"/>
        <v>63326</v>
      </c>
      <c r="LH128" s="85">
        <f t="shared" si="473"/>
        <v>24310</v>
      </c>
      <c r="LI128" s="85">
        <f t="shared" si="473"/>
        <v>0</v>
      </c>
      <c r="LJ128" s="85">
        <f t="shared" si="473"/>
        <v>865336</v>
      </c>
      <c r="LK128" s="85">
        <f t="shared" si="473"/>
        <v>61229</v>
      </c>
      <c r="LL128" s="85">
        <f t="shared" si="473"/>
        <v>181291</v>
      </c>
      <c r="LM128" s="85">
        <f t="shared" si="473"/>
        <v>453243</v>
      </c>
      <c r="LN128" s="85">
        <f t="shared" si="471"/>
        <v>12646</v>
      </c>
      <c r="LO128" s="85">
        <f t="shared" si="471"/>
        <v>284396</v>
      </c>
    </row>
    <row r="129" spans="1:327" x14ac:dyDescent="0.2">
      <c r="A129" s="85" t="s">
        <v>41</v>
      </c>
      <c r="B129" s="85">
        <f t="shared" si="455"/>
        <v>8525122</v>
      </c>
      <c r="C129" s="85">
        <f t="shared" ref="C129:BN130" si="475">C80</f>
        <v>6325533</v>
      </c>
      <c r="D129" s="85">
        <f t="shared" si="475"/>
        <v>5080404</v>
      </c>
      <c r="E129" s="85">
        <f t="shared" si="475"/>
        <v>934618</v>
      </c>
      <c r="F129" s="85">
        <f t="shared" si="475"/>
        <v>2434254</v>
      </c>
      <c r="G129" s="85">
        <f t="shared" si="475"/>
        <v>2386885</v>
      </c>
      <c r="H129" s="85">
        <f t="shared" si="475"/>
        <v>1617419</v>
      </c>
      <c r="I129" s="85">
        <f t="shared" si="475"/>
        <v>115703</v>
      </c>
      <c r="J129" s="85">
        <f t="shared" si="475"/>
        <v>3198733</v>
      </c>
      <c r="K129" s="85">
        <f t="shared" si="475"/>
        <v>338493</v>
      </c>
      <c r="L129" s="85">
        <f t="shared" si="475"/>
        <v>1014222</v>
      </c>
      <c r="M129" s="85">
        <f t="shared" si="475"/>
        <v>1717762</v>
      </c>
      <c r="N129" s="85">
        <f t="shared" si="475"/>
        <v>1441491</v>
      </c>
      <c r="O129" s="85">
        <f t="shared" si="475"/>
        <v>80602</v>
      </c>
      <c r="P129" s="85">
        <f t="shared" si="475"/>
        <v>1939182</v>
      </c>
      <c r="Q129" s="85">
        <f t="shared" si="475"/>
        <v>176256</v>
      </c>
      <c r="R129" s="85">
        <f t="shared" si="475"/>
        <v>895904</v>
      </c>
      <c r="S129" s="85">
        <f t="shared" si="475"/>
        <v>830654</v>
      </c>
      <c r="T129" s="85">
        <f t="shared" si="475"/>
        <v>565438</v>
      </c>
      <c r="U129" s="85">
        <f t="shared" si="475"/>
        <v>12105</v>
      </c>
      <c r="V129" s="85">
        <f t="shared" si="475"/>
        <v>1443657</v>
      </c>
      <c r="W129" s="85">
        <f t="shared" si="475"/>
        <v>177553</v>
      </c>
      <c r="X129" s="85">
        <f t="shared" si="475"/>
        <v>5668</v>
      </c>
      <c r="Y129" s="85">
        <f t="shared" si="475"/>
        <v>22447</v>
      </c>
      <c r="Z129" s="85">
        <f t="shared" si="475"/>
        <v>0</v>
      </c>
      <c r="AA129" s="85">
        <f t="shared" si="475"/>
        <v>0</v>
      </c>
      <c r="AB129" s="85">
        <f t="shared" si="475"/>
        <v>0</v>
      </c>
      <c r="AC129" s="85">
        <f t="shared" si="475"/>
        <v>0</v>
      </c>
      <c r="AD129" s="85">
        <f t="shared" si="475"/>
        <v>0</v>
      </c>
      <c r="AE129" s="85">
        <f t="shared" si="475"/>
        <v>13191</v>
      </c>
      <c r="AF129" s="85">
        <f t="shared" si="475"/>
        <v>0</v>
      </c>
      <c r="AG129" s="85">
        <f t="shared" si="475"/>
        <v>0</v>
      </c>
      <c r="AH129" s="85">
        <f t="shared" si="475"/>
        <v>0</v>
      </c>
      <c r="AI129" s="85">
        <f t="shared" si="475"/>
        <v>0</v>
      </c>
      <c r="AJ129" s="85">
        <f t="shared" si="475"/>
        <v>128536</v>
      </c>
      <c r="AK129" s="85">
        <f t="shared" si="475"/>
        <v>0</v>
      </c>
      <c r="AL129" s="85">
        <f t="shared" si="475"/>
        <v>10548</v>
      </c>
      <c r="AM129" s="85">
        <f t="shared" si="475"/>
        <v>0</v>
      </c>
      <c r="AN129" s="85">
        <f t="shared" si="475"/>
        <v>0</v>
      </c>
      <c r="AO129" s="85">
        <f t="shared" si="475"/>
        <v>9488</v>
      </c>
      <c r="AP129" s="85">
        <f t="shared" si="475"/>
        <v>0</v>
      </c>
      <c r="AQ129" s="85">
        <f t="shared" si="475"/>
        <v>0</v>
      </c>
      <c r="AR129" s="85">
        <f t="shared" si="475"/>
        <v>0</v>
      </c>
      <c r="AS129" s="85">
        <f t="shared" si="475"/>
        <v>0</v>
      </c>
      <c r="AT129" s="85">
        <f t="shared" si="475"/>
        <v>0</v>
      </c>
      <c r="AU129" s="85">
        <f t="shared" si="475"/>
        <v>0</v>
      </c>
      <c r="AV129" s="85">
        <f t="shared" si="475"/>
        <v>0</v>
      </c>
      <c r="AW129" s="85">
        <f t="shared" si="475"/>
        <v>35812</v>
      </c>
      <c r="AX129" s="85">
        <f t="shared" si="475"/>
        <v>0</v>
      </c>
      <c r="AY129" s="85">
        <f t="shared" si="475"/>
        <v>0</v>
      </c>
      <c r="AZ129" s="85">
        <f t="shared" si="475"/>
        <v>8357</v>
      </c>
      <c r="BA129" s="85">
        <f t="shared" si="475"/>
        <v>4737</v>
      </c>
      <c r="BB129" s="85">
        <f t="shared" si="475"/>
        <v>0</v>
      </c>
      <c r="BC129" s="85">
        <f t="shared" si="475"/>
        <v>0</v>
      </c>
      <c r="BD129" s="85">
        <f t="shared" si="475"/>
        <v>0</v>
      </c>
      <c r="BE129" s="85">
        <f t="shared" si="475"/>
        <v>0</v>
      </c>
      <c r="BF129" s="85">
        <f t="shared" si="475"/>
        <v>0</v>
      </c>
      <c r="BG129" s="85">
        <f t="shared" si="475"/>
        <v>0</v>
      </c>
      <c r="BH129" s="85">
        <f t="shared" si="475"/>
        <v>0</v>
      </c>
      <c r="BI129" s="85">
        <f t="shared" si="475"/>
        <v>0</v>
      </c>
      <c r="BJ129" s="85">
        <f t="shared" si="475"/>
        <v>10469</v>
      </c>
      <c r="BK129" s="85">
        <f t="shared" si="475"/>
        <v>0</v>
      </c>
      <c r="BL129" s="85">
        <f t="shared" si="475"/>
        <v>0</v>
      </c>
      <c r="BM129" s="85">
        <f t="shared" si="475"/>
        <v>0</v>
      </c>
      <c r="BN129" s="85">
        <f t="shared" si="475"/>
        <v>0</v>
      </c>
      <c r="BO129" s="85">
        <f t="shared" si="474"/>
        <v>0</v>
      </c>
      <c r="BP129" s="85">
        <f t="shared" si="474"/>
        <v>0</v>
      </c>
      <c r="BQ129" s="85">
        <f t="shared" si="474"/>
        <v>0</v>
      </c>
      <c r="BR129" s="85">
        <f t="shared" si="474"/>
        <v>0</v>
      </c>
      <c r="BS129" s="85">
        <f t="shared" si="474"/>
        <v>0</v>
      </c>
      <c r="BT129" s="85">
        <f t="shared" si="474"/>
        <v>0</v>
      </c>
      <c r="BU129" s="85">
        <f t="shared" si="474"/>
        <v>0</v>
      </c>
      <c r="BV129" s="85">
        <f t="shared" si="474"/>
        <v>0</v>
      </c>
      <c r="BW129" s="85">
        <f t="shared" si="474"/>
        <v>6992</v>
      </c>
      <c r="BX129" s="85">
        <f t="shared" si="474"/>
        <v>0</v>
      </c>
      <c r="BY129" s="85">
        <f t="shared" si="474"/>
        <v>0</v>
      </c>
      <c r="BZ129" s="85">
        <f t="shared" si="474"/>
        <v>0</v>
      </c>
      <c r="CA129" s="85">
        <f t="shared" si="474"/>
        <v>0</v>
      </c>
      <c r="CB129" s="85">
        <f t="shared" si="474"/>
        <v>0</v>
      </c>
      <c r="CC129" s="85">
        <f t="shared" si="474"/>
        <v>0</v>
      </c>
      <c r="CD129" s="85">
        <f t="shared" si="474"/>
        <v>0</v>
      </c>
      <c r="CE129" s="85">
        <f t="shared" si="474"/>
        <v>0</v>
      </c>
      <c r="CF129" s="85">
        <f t="shared" si="474"/>
        <v>0</v>
      </c>
      <c r="CG129" s="85">
        <f t="shared" si="474"/>
        <v>0</v>
      </c>
      <c r="CH129" s="85">
        <f t="shared" si="474"/>
        <v>0</v>
      </c>
      <c r="CI129" s="85">
        <f t="shared" si="474"/>
        <v>0</v>
      </c>
      <c r="CJ129" s="85">
        <f t="shared" si="474"/>
        <v>36960</v>
      </c>
      <c r="CK129" s="85">
        <f t="shared" si="474"/>
        <v>0</v>
      </c>
      <c r="CL129" s="85">
        <f t="shared" si="474"/>
        <v>0</v>
      </c>
      <c r="CM129" s="85">
        <f t="shared" si="474"/>
        <v>0</v>
      </c>
      <c r="CN129" s="85">
        <f t="shared" si="474"/>
        <v>0</v>
      </c>
      <c r="CO129" s="85">
        <f t="shared" si="474"/>
        <v>0</v>
      </c>
      <c r="CP129" s="85">
        <f t="shared" si="474"/>
        <v>0</v>
      </c>
      <c r="CQ129" s="85">
        <f t="shared" si="474"/>
        <v>0</v>
      </c>
      <c r="CR129" s="85">
        <f t="shared" si="474"/>
        <v>0</v>
      </c>
      <c r="CS129" s="85">
        <f t="shared" si="474"/>
        <v>0</v>
      </c>
      <c r="CT129" s="85">
        <f t="shared" si="474"/>
        <v>0</v>
      </c>
      <c r="CU129" s="85">
        <f t="shared" si="474"/>
        <v>0</v>
      </c>
      <c r="CV129" s="85">
        <f t="shared" si="474"/>
        <v>0</v>
      </c>
      <c r="CW129" s="85">
        <f t="shared" si="474"/>
        <v>20146</v>
      </c>
      <c r="CX129" s="85">
        <f t="shared" si="474"/>
        <v>0</v>
      </c>
      <c r="CY129" s="85">
        <f t="shared" si="474"/>
        <v>0</v>
      </c>
      <c r="CZ129" s="85">
        <f t="shared" si="474"/>
        <v>0</v>
      </c>
      <c r="DA129" s="85">
        <f t="shared" si="474"/>
        <v>0</v>
      </c>
      <c r="DB129" s="85">
        <f t="shared" si="474"/>
        <v>0</v>
      </c>
      <c r="DC129" s="85">
        <f t="shared" si="474"/>
        <v>0</v>
      </c>
      <c r="DD129" s="85">
        <f t="shared" si="474"/>
        <v>0</v>
      </c>
      <c r="DE129" s="85">
        <f t="shared" si="474"/>
        <v>0</v>
      </c>
      <c r="DF129" s="85">
        <f t="shared" si="474"/>
        <v>0</v>
      </c>
      <c r="DG129" s="85">
        <f t="shared" si="474"/>
        <v>0</v>
      </c>
      <c r="DH129" s="85">
        <f t="shared" si="474"/>
        <v>0</v>
      </c>
      <c r="DI129" s="85">
        <f t="shared" si="474"/>
        <v>0</v>
      </c>
      <c r="DJ129" s="85">
        <f t="shared" si="474"/>
        <v>22271</v>
      </c>
      <c r="DK129" s="85">
        <f t="shared" si="474"/>
        <v>0</v>
      </c>
      <c r="DL129" s="85">
        <f t="shared" si="474"/>
        <v>30608</v>
      </c>
      <c r="DM129" s="85">
        <f t="shared" si="474"/>
        <v>0</v>
      </c>
      <c r="DN129" s="85">
        <f t="shared" si="474"/>
        <v>0</v>
      </c>
      <c r="DO129" s="85">
        <f t="shared" si="474"/>
        <v>0</v>
      </c>
      <c r="DP129" s="85">
        <f t="shared" si="474"/>
        <v>0</v>
      </c>
      <c r="DQ129" s="85">
        <f t="shared" si="474"/>
        <v>0</v>
      </c>
      <c r="DR129" s="85">
        <f t="shared" si="474"/>
        <v>0</v>
      </c>
      <c r="DS129" s="85">
        <f t="shared" si="474"/>
        <v>0</v>
      </c>
      <c r="DT129" s="85">
        <f t="shared" si="474"/>
        <v>0</v>
      </c>
      <c r="DU129" s="85">
        <f t="shared" si="474"/>
        <v>0</v>
      </c>
      <c r="DV129" s="85">
        <f t="shared" si="474"/>
        <v>0</v>
      </c>
      <c r="DW129" s="85">
        <f t="shared" si="474"/>
        <v>86210</v>
      </c>
      <c r="DX129" s="85">
        <f t="shared" si="474"/>
        <v>7898</v>
      </c>
      <c r="DY129" s="85">
        <f t="shared" si="474"/>
        <v>5770</v>
      </c>
      <c r="DZ129" s="85">
        <f t="shared" si="459"/>
        <v>7814</v>
      </c>
      <c r="EA129" s="85">
        <f t="shared" si="472"/>
        <v>3922</v>
      </c>
      <c r="EB129" s="85">
        <f t="shared" si="472"/>
        <v>24346</v>
      </c>
      <c r="EC129" s="85">
        <f t="shared" si="472"/>
        <v>19648</v>
      </c>
      <c r="ED129" s="85">
        <f t="shared" si="472"/>
        <v>0</v>
      </c>
      <c r="EE129" s="85">
        <f t="shared" si="472"/>
        <v>65645</v>
      </c>
      <c r="EF129" s="85">
        <f t="shared" si="472"/>
        <v>0</v>
      </c>
      <c r="EG129" s="85">
        <f t="shared" si="472"/>
        <v>0</v>
      </c>
      <c r="EH129" s="85">
        <f t="shared" si="472"/>
        <v>4480</v>
      </c>
      <c r="EI129" s="85">
        <f t="shared" si="472"/>
        <v>9488</v>
      </c>
      <c r="EJ129" s="85">
        <f t="shared" si="472"/>
        <v>46773</v>
      </c>
      <c r="EK129" s="85">
        <f t="shared" si="472"/>
        <v>6957</v>
      </c>
      <c r="EL129" s="85">
        <f t="shared" si="472"/>
        <v>0</v>
      </c>
      <c r="EM129" s="85">
        <f t="shared" si="472"/>
        <v>0</v>
      </c>
      <c r="EN129" s="85">
        <f t="shared" si="472"/>
        <v>0</v>
      </c>
      <c r="EO129" s="85">
        <f t="shared" si="472"/>
        <v>0</v>
      </c>
      <c r="EP129" s="85">
        <f t="shared" si="472"/>
        <v>0</v>
      </c>
      <c r="EQ129" s="85">
        <f t="shared" si="472"/>
        <v>0</v>
      </c>
      <c r="ER129" s="85">
        <f t="shared" si="472"/>
        <v>0</v>
      </c>
      <c r="ES129" s="85">
        <f t="shared" si="472"/>
        <v>0</v>
      </c>
      <c r="ET129" s="85">
        <f t="shared" si="472"/>
        <v>0</v>
      </c>
      <c r="EU129" s="85">
        <f t="shared" si="472"/>
        <v>0</v>
      </c>
      <c r="EV129" s="85">
        <f t="shared" si="472"/>
        <v>0</v>
      </c>
      <c r="EW129" s="85">
        <f t="shared" si="472"/>
        <v>65932</v>
      </c>
      <c r="EX129" s="85">
        <f t="shared" si="472"/>
        <v>0</v>
      </c>
      <c r="EY129" s="85">
        <f t="shared" si="472"/>
        <v>8777</v>
      </c>
      <c r="EZ129" s="85">
        <f t="shared" si="472"/>
        <v>0</v>
      </c>
      <c r="FA129" s="85">
        <f t="shared" si="472"/>
        <v>10582</v>
      </c>
      <c r="FB129" s="85">
        <f t="shared" si="472"/>
        <v>0</v>
      </c>
      <c r="FC129" s="85">
        <f t="shared" si="472"/>
        <v>0</v>
      </c>
      <c r="FD129" s="85">
        <f t="shared" si="472"/>
        <v>0</v>
      </c>
      <c r="FE129" s="85">
        <f t="shared" si="472"/>
        <v>0</v>
      </c>
      <c r="FF129" s="85">
        <f t="shared" si="472"/>
        <v>0</v>
      </c>
      <c r="FG129" s="85">
        <f t="shared" si="472"/>
        <v>0</v>
      </c>
      <c r="FH129" s="85">
        <f t="shared" si="472"/>
        <v>0</v>
      </c>
      <c r="FI129" s="85">
        <f t="shared" si="472"/>
        <v>0</v>
      </c>
      <c r="FJ129" s="85">
        <f t="shared" si="472"/>
        <v>27299</v>
      </c>
      <c r="FK129" s="85">
        <f t="shared" si="472"/>
        <v>0</v>
      </c>
      <c r="FL129" s="85">
        <f t="shared" si="472"/>
        <v>0</v>
      </c>
      <c r="FM129" s="85">
        <f t="shared" si="472"/>
        <v>0</v>
      </c>
      <c r="FN129" s="85">
        <f t="shared" si="472"/>
        <v>0</v>
      </c>
      <c r="FO129" s="85">
        <f t="shared" si="472"/>
        <v>0</v>
      </c>
      <c r="FP129" s="85">
        <f t="shared" si="472"/>
        <v>0</v>
      </c>
      <c r="FQ129" s="85">
        <f t="shared" si="472"/>
        <v>0</v>
      </c>
      <c r="FR129" s="85">
        <f t="shared" si="472"/>
        <v>0</v>
      </c>
      <c r="FS129" s="85">
        <f t="shared" si="472"/>
        <v>0</v>
      </c>
      <c r="FT129" s="85">
        <f t="shared" si="472"/>
        <v>0</v>
      </c>
      <c r="FU129" s="85">
        <f t="shared" si="472"/>
        <v>0</v>
      </c>
      <c r="FV129" s="85">
        <f t="shared" si="472"/>
        <v>3419</v>
      </c>
      <c r="FW129" s="85">
        <f t="shared" si="472"/>
        <v>33060</v>
      </c>
      <c r="FX129" s="85">
        <f t="shared" si="472"/>
        <v>3062</v>
      </c>
      <c r="FY129" s="85">
        <f t="shared" si="472"/>
        <v>18778</v>
      </c>
      <c r="FZ129" s="85">
        <f t="shared" si="472"/>
        <v>0</v>
      </c>
      <c r="GA129" s="85">
        <f t="shared" si="472"/>
        <v>1599</v>
      </c>
      <c r="GB129" s="85">
        <f t="shared" si="472"/>
        <v>7129</v>
      </c>
      <c r="GC129" s="85">
        <f t="shared" si="472"/>
        <v>0</v>
      </c>
      <c r="GD129" s="85">
        <f t="shared" si="472"/>
        <v>0</v>
      </c>
      <c r="GE129" s="85">
        <f t="shared" si="472"/>
        <v>0</v>
      </c>
      <c r="GF129" s="85">
        <f t="shared" si="472"/>
        <v>0</v>
      </c>
      <c r="GG129" s="85">
        <f t="shared" si="472"/>
        <v>0</v>
      </c>
      <c r="GH129" s="85">
        <f t="shared" si="472"/>
        <v>0</v>
      </c>
      <c r="GI129" s="85">
        <f t="shared" si="472"/>
        <v>0</v>
      </c>
      <c r="GJ129" s="85">
        <f t="shared" si="472"/>
        <v>19613</v>
      </c>
      <c r="GK129" s="85">
        <f t="shared" si="472"/>
        <v>0</v>
      </c>
      <c r="GL129" s="85">
        <f t="shared" si="472"/>
        <v>0</v>
      </c>
      <c r="GM129" s="85">
        <f t="shared" si="470"/>
        <v>12297</v>
      </c>
      <c r="GN129" s="85">
        <f t="shared" si="470"/>
        <v>0</v>
      </c>
      <c r="GO129" s="85">
        <f t="shared" si="470"/>
        <v>0</v>
      </c>
      <c r="GP129" s="85">
        <f t="shared" si="470"/>
        <v>0</v>
      </c>
      <c r="GQ129" s="85">
        <f t="shared" si="470"/>
        <v>0</v>
      </c>
      <c r="GR129" s="85">
        <f t="shared" si="470"/>
        <v>0</v>
      </c>
      <c r="GS129" s="85">
        <f t="shared" si="470"/>
        <v>0</v>
      </c>
      <c r="GT129" s="85">
        <f t="shared" si="470"/>
        <v>0</v>
      </c>
      <c r="GU129" s="85">
        <f t="shared" si="470"/>
        <v>0</v>
      </c>
      <c r="GV129" s="85">
        <f t="shared" si="470"/>
        <v>0</v>
      </c>
      <c r="GW129" s="85">
        <f t="shared" si="470"/>
        <v>0</v>
      </c>
      <c r="GX129" s="85">
        <f t="shared" si="470"/>
        <v>0</v>
      </c>
      <c r="GY129" s="85">
        <f t="shared" si="470"/>
        <v>0</v>
      </c>
      <c r="GZ129" s="85">
        <f t="shared" si="470"/>
        <v>0</v>
      </c>
      <c r="HA129" s="85">
        <f t="shared" si="470"/>
        <v>0</v>
      </c>
      <c r="HB129" s="85">
        <f t="shared" si="470"/>
        <v>0</v>
      </c>
      <c r="HC129" s="85">
        <f t="shared" si="470"/>
        <v>0</v>
      </c>
      <c r="HD129" s="85">
        <f t="shared" si="470"/>
        <v>0</v>
      </c>
      <c r="HE129" s="85">
        <f t="shared" si="470"/>
        <v>0</v>
      </c>
      <c r="HF129" s="85">
        <f t="shared" si="470"/>
        <v>0</v>
      </c>
      <c r="HG129" s="85">
        <f t="shared" si="470"/>
        <v>0</v>
      </c>
      <c r="HH129" s="85">
        <f t="shared" si="470"/>
        <v>0</v>
      </c>
      <c r="HI129" s="85">
        <f t="shared" si="470"/>
        <v>0</v>
      </c>
      <c r="HJ129" s="85">
        <f t="shared" si="470"/>
        <v>242511</v>
      </c>
      <c r="HK129" s="85">
        <f t="shared" si="470"/>
        <v>0</v>
      </c>
      <c r="HL129" s="85">
        <f t="shared" si="470"/>
        <v>43368</v>
      </c>
      <c r="HM129" s="85">
        <f t="shared" si="470"/>
        <v>9151</v>
      </c>
      <c r="HN129" s="85">
        <f t="shared" si="470"/>
        <v>34901</v>
      </c>
      <c r="HO129" s="85">
        <f t="shared" si="470"/>
        <v>0</v>
      </c>
      <c r="HP129" s="85">
        <f t="shared" si="470"/>
        <v>0</v>
      </c>
      <c r="HQ129" s="85">
        <f t="shared" si="470"/>
        <v>0</v>
      </c>
      <c r="HR129" s="85">
        <f t="shared" si="470"/>
        <v>0</v>
      </c>
      <c r="HS129" s="85">
        <f t="shared" si="470"/>
        <v>0</v>
      </c>
      <c r="HT129" s="85">
        <f t="shared" si="470"/>
        <v>0</v>
      </c>
      <c r="HU129" s="85">
        <f t="shared" si="470"/>
        <v>0</v>
      </c>
      <c r="HV129" s="85">
        <f t="shared" si="470"/>
        <v>6663</v>
      </c>
      <c r="HW129" s="85">
        <f t="shared" si="470"/>
        <v>54416</v>
      </c>
      <c r="HX129" s="85">
        <f t="shared" si="470"/>
        <v>0</v>
      </c>
      <c r="HY129" s="85">
        <f t="shared" si="470"/>
        <v>13281</v>
      </c>
      <c r="HZ129" s="85">
        <f t="shared" si="470"/>
        <v>0</v>
      </c>
      <c r="IA129" s="85">
        <f t="shared" si="470"/>
        <v>0</v>
      </c>
      <c r="IB129" s="85">
        <f t="shared" si="470"/>
        <v>0</v>
      </c>
      <c r="IC129" s="85">
        <f t="shared" si="470"/>
        <v>0</v>
      </c>
      <c r="ID129" s="85">
        <f t="shared" si="470"/>
        <v>0</v>
      </c>
      <c r="IE129" s="85">
        <f t="shared" si="470"/>
        <v>0</v>
      </c>
      <c r="IF129" s="85">
        <f t="shared" si="470"/>
        <v>0</v>
      </c>
      <c r="IG129" s="85">
        <f t="shared" si="470"/>
        <v>0</v>
      </c>
      <c r="IH129" s="85">
        <f t="shared" si="470"/>
        <v>0</v>
      </c>
      <c r="II129" s="85">
        <f t="shared" si="470"/>
        <v>0</v>
      </c>
      <c r="IJ129" s="85">
        <f t="shared" si="470"/>
        <v>0</v>
      </c>
      <c r="IK129" s="85">
        <f t="shared" si="470"/>
        <v>0</v>
      </c>
      <c r="IL129" s="85">
        <f t="shared" si="470"/>
        <v>0</v>
      </c>
      <c r="IM129" s="85">
        <f t="shared" si="470"/>
        <v>0</v>
      </c>
      <c r="IN129" s="85">
        <f t="shared" si="470"/>
        <v>0</v>
      </c>
      <c r="IO129" s="85">
        <f t="shared" si="470"/>
        <v>0</v>
      </c>
      <c r="IP129" s="85">
        <f t="shared" si="470"/>
        <v>0</v>
      </c>
      <c r="IQ129" s="85">
        <f t="shared" si="470"/>
        <v>0</v>
      </c>
      <c r="IR129" s="85">
        <f t="shared" si="470"/>
        <v>0</v>
      </c>
      <c r="IS129" s="85">
        <f t="shared" si="470"/>
        <v>0</v>
      </c>
      <c r="IT129" s="85">
        <f t="shared" si="470"/>
        <v>0</v>
      </c>
      <c r="IU129" s="85">
        <f t="shared" si="470"/>
        <v>0</v>
      </c>
      <c r="IV129" s="85">
        <f t="shared" si="470"/>
        <v>0</v>
      </c>
      <c r="IW129" s="85">
        <f t="shared" si="470"/>
        <v>17526</v>
      </c>
      <c r="IX129" s="85">
        <f t="shared" si="468"/>
        <v>5618</v>
      </c>
      <c r="IY129" s="85">
        <f t="shared" si="468"/>
        <v>3062</v>
      </c>
      <c r="IZ129" s="85">
        <f t="shared" si="468"/>
        <v>0</v>
      </c>
      <c r="JA129" s="85">
        <f t="shared" si="466"/>
        <v>0</v>
      </c>
      <c r="JB129" s="85">
        <f t="shared" si="473"/>
        <v>0</v>
      </c>
      <c r="JC129" s="85">
        <f t="shared" si="473"/>
        <v>0</v>
      </c>
      <c r="JD129" s="85">
        <f t="shared" si="473"/>
        <v>0</v>
      </c>
      <c r="JE129" s="85">
        <f t="shared" si="473"/>
        <v>0</v>
      </c>
      <c r="JF129" s="85">
        <f t="shared" si="473"/>
        <v>0</v>
      </c>
      <c r="JG129" s="85">
        <f t="shared" si="473"/>
        <v>0</v>
      </c>
      <c r="JH129" s="85">
        <f t="shared" si="473"/>
        <v>0</v>
      </c>
      <c r="JI129" s="85">
        <f t="shared" si="473"/>
        <v>0</v>
      </c>
      <c r="JJ129" s="85">
        <f t="shared" si="473"/>
        <v>117963</v>
      </c>
      <c r="JK129" s="85">
        <f t="shared" si="473"/>
        <v>34082</v>
      </c>
      <c r="JL129" s="85">
        <f t="shared" si="473"/>
        <v>7129</v>
      </c>
      <c r="JM129" s="85">
        <f t="shared" si="473"/>
        <v>7010</v>
      </c>
      <c r="JN129" s="85">
        <f t="shared" si="473"/>
        <v>0</v>
      </c>
      <c r="JO129" s="85">
        <f t="shared" si="473"/>
        <v>2929</v>
      </c>
      <c r="JP129" s="85">
        <f t="shared" si="473"/>
        <v>0</v>
      </c>
      <c r="JQ129" s="85">
        <f t="shared" si="473"/>
        <v>0</v>
      </c>
      <c r="JR129" s="85">
        <f t="shared" si="473"/>
        <v>8799</v>
      </c>
      <c r="JS129" s="85">
        <f t="shared" si="473"/>
        <v>0</v>
      </c>
      <c r="JT129" s="85">
        <f t="shared" si="473"/>
        <v>0</v>
      </c>
      <c r="JU129" s="85">
        <f t="shared" si="473"/>
        <v>0</v>
      </c>
      <c r="JV129" s="85">
        <f t="shared" si="473"/>
        <v>0</v>
      </c>
      <c r="JW129" s="85">
        <f t="shared" si="473"/>
        <v>305870</v>
      </c>
      <c r="JX129" s="85">
        <f t="shared" si="473"/>
        <v>31062</v>
      </c>
      <c r="JY129" s="85">
        <f t="shared" si="473"/>
        <v>48710</v>
      </c>
      <c r="JZ129" s="85">
        <f t="shared" si="473"/>
        <v>4373</v>
      </c>
      <c r="KA129" s="85">
        <f t="shared" si="473"/>
        <v>1068</v>
      </c>
      <c r="KB129" s="85">
        <f t="shared" si="473"/>
        <v>58117</v>
      </c>
      <c r="KC129" s="85">
        <f t="shared" si="473"/>
        <v>0</v>
      </c>
      <c r="KD129" s="85">
        <f t="shared" si="473"/>
        <v>3170</v>
      </c>
      <c r="KE129" s="85">
        <f t="shared" si="473"/>
        <v>27742</v>
      </c>
      <c r="KF129" s="85">
        <f t="shared" si="473"/>
        <v>0</v>
      </c>
      <c r="KG129" s="85">
        <f t="shared" si="473"/>
        <v>15621</v>
      </c>
      <c r="KH129" s="85">
        <f t="shared" si="473"/>
        <v>0</v>
      </c>
      <c r="KI129" s="85">
        <f t="shared" si="473"/>
        <v>37610</v>
      </c>
      <c r="KJ129" s="85">
        <f t="shared" si="473"/>
        <v>2691287</v>
      </c>
      <c r="KK129" s="85">
        <f t="shared" si="473"/>
        <v>629591</v>
      </c>
      <c r="KL129" s="85">
        <f t="shared" si="473"/>
        <v>637547</v>
      </c>
      <c r="KM129" s="85">
        <f t="shared" si="473"/>
        <v>275553</v>
      </c>
      <c r="KN129" s="85">
        <f t="shared" si="473"/>
        <v>222529</v>
      </c>
      <c r="KO129" s="85">
        <f t="shared" si="473"/>
        <v>135645</v>
      </c>
      <c r="KP129" s="85">
        <f t="shared" si="473"/>
        <v>748777</v>
      </c>
      <c r="KQ129" s="85">
        <f t="shared" si="473"/>
        <v>0</v>
      </c>
      <c r="KR129" s="85">
        <f t="shared" si="473"/>
        <v>141605</v>
      </c>
      <c r="KS129" s="85">
        <f t="shared" si="473"/>
        <v>19494</v>
      </c>
      <c r="KT129" s="85">
        <f t="shared" si="473"/>
        <v>462253</v>
      </c>
      <c r="KU129" s="85">
        <f t="shared" si="473"/>
        <v>112348</v>
      </c>
      <c r="KV129" s="85">
        <f t="shared" si="473"/>
        <v>79448</v>
      </c>
      <c r="KW129" s="85">
        <f t="shared" si="473"/>
        <v>13168</v>
      </c>
      <c r="KX129" s="85">
        <f t="shared" si="473"/>
        <v>1305934</v>
      </c>
      <c r="KY129" s="85">
        <f t="shared" si="473"/>
        <v>251140</v>
      </c>
      <c r="KZ129" s="85">
        <f t="shared" si="473"/>
        <v>412604</v>
      </c>
      <c r="LA129" s="85">
        <f t="shared" si="473"/>
        <v>168004</v>
      </c>
      <c r="LB129" s="85">
        <f t="shared" si="473"/>
        <v>341688</v>
      </c>
      <c r="LC129" s="85">
        <f t="shared" si="473"/>
        <v>159144</v>
      </c>
      <c r="LD129" s="85">
        <f t="shared" si="473"/>
        <v>0</v>
      </c>
      <c r="LE129" s="85">
        <f t="shared" si="473"/>
        <v>46685</v>
      </c>
      <c r="LF129" s="85">
        <f t="shared" si="473"/>
        <v>5350</v>
      </c>
      <c r="LG129" s="85">
        <f t="shared" si="473"/>
        <v>82681</v>
      </c>
      <c r="LH129" s="85">
        <f t="shared" si="473"/>
        <v>17067</v>
      </c>
      <c r="LI129" s="85">
        <f t="shared" si="473"/>
        <v>5452</v>
      </c>
      <c r="LJ129" s="85">
        <f t="shared" si="473"/>
        <v>1015128</v>
      </c>
      <c r="LK129" s="85">
        <f t="shared" si="473"/>
        <v>62008</v>
      </c>
      <c r="LL129" s="85">
        <f t="shared" si="473"/>
        <v>172938</v>
      </c>
      <c r="LM129" s="85">
        <f t="shared" si="473"/>
        <v>518040</v>
      </c>
      <c r="LN129" s="85">
        <f t="shared" si="471"/>
        <v>23866</v>
      </c>
      <c r="LO129" s="85">
        <f t="shared" si="471"/>
        <v>381992</v>
      </c>
    </row>
    <row r="130" spans="1:327" x14ac:dyDescent="0.2">
      <c r="A130" s="85" t="s">
        <v>42</v>
      </c>
      <c r="B130" s="85">
        <f t="shared" si="455"/>
        <v>10955770</v>
      </c>
      <c r="C130" s="85">
        <f t="shared" si="475"/>
        <v>8337485</v>
      </c>
      <c r="D130" s="85">
        <f t="shared" si="475"/>
        <v>6617278</v>
      </c>
      <c r="E130" s="85">
        <f t="shared" si="475"/>
        <v>1455149</v>
      </c>
      <c r="F130" s="85">
        <f t="shared" si="475"/>
        <v>3476090</v>
      </c>
      <c r="G130" s="85">
        <f t="shared" si="475"/>
        <v>3274908</v>
      </c>
      <c r="H130" s="85">
        <f t="shared" si="475"/>
        <v>1876107</v>
      </c>
      <c r="I130" s="85">
        <f t="shared" si="475"/>
        <v>250307</v>
      </c>
      <c r="J130" s="85">
        <f t="shared" si="475"/>
        <v>4686457</v>
      </c>
      <c r="K130" s="85">
        <f t="shared" si="475"/>
        <v>355867</v>
      </c>
      <c r="L130" s="85">
        <f t="shared" si="475"/>
        <v>1284098</v>
      </c>
      <c r="M130" s="85">
        <f t="shared" si="475"/>
        <v>2738316</v>
      </c>
      <c r="N130" s="85">
        <f t="shared" si="475"/>
        <v>2263863</v>
      </c>
      <c r="O130" s="85">
        <f t="shared" si="475"/>
        <v>62512</v>
      </c>
      <c r="P130" s="85">
        <f t="shared" si="475"/>
        <v>2326147</v>
      </c>
      <c r="Q130" s="85">
        <f t="shared" si="475"/>
        <v>216003</v>
      </c>
      <c r="R130" s="85">
        <f t="shared" si="475"/>
        <v>1118615</v>
      </c>
      <c r="S130" s="85">
        <f t="shared" si="475"/>
        <v>1063314</v>
      </c>
      <c r="T130" s="85">
        <f t="shared" si="475"/>
        <v>670446</v>
      </c>
      <c r="U130" s="85">
        <f t="shared" si="475"/>
        <v>43283</v>
      </c>
      <c r="V130" s="85">
        <f t="shared" si="475"/>
        <v>2062966</v>
      </c>
      <c r="W130" s="85">
        <f t="shared" si="475"/>
        <v>209144</v>
      </c>
      <c r="X130" s="85">
        <f t="shared" si="475"/>
        <v>20024</v>
      </c>
      <c r="Y130" s="85">
        <f t="shared" si="475"/>
        <v>70995</v>
      </c>
      <c r="Z130" s="85">
        <f t="shared" si="475"/>
        <v>1461</v>
      </c>
      <c r="AA130" s="85">
        <f t="shared" si="475"/>
        <v>0</v>
      </c>
      <c r="AB130" s="85">
        <f t="shared" si="475"/>
        <v>5770</v>
      </c>
      <c r="AC130" s="85">
        <f t="shared" si="475"/>
        <v>0</v>
      </c>
      <c r="AD130" s="85">
        <f t="shared" si="475"/>
        <v>0</v>
      </c>
      <c r="AE130" s="85">
        <f t="shared" si="475"/>
        <v>2924</v>
      </c>
      <c r="AF130" s="85">
        <f t="shared" si="475"/>
        <v>0</v>
      </c>
      <c r="AG130" s="85">
        <f t="shared" si="475"/>
        <v>0</v>
      </c>
      <c r="AH130" s="85">
        <f t="shared" si="475"/>
        <v>0</v>
      </c>
      <c r="AI130" s="85">
        <f t="shared" si="475"/>
        <v>0</v>
      </c>
      <c r="AJ130" s="85">
        <f t="shared" si="475"/>
        <v>206306</v>
      </c>
      <c r="AK130" s="85">
        <f t="shared" si="475"/>
        <v>9629</v>
      </c>
      <c r="AL130" s="85">
        <f t="shared" si="475"/>
        <v>22747</v>
      </c>
      <c r="AM130" s="85">
        <f t="shared" si="475"/>
        <v>0</v>
      </c>
      <c r="AN130" s="85">
        <f t="shared" si="475"/>
        <v>0</v>
      </c>
      <c r="AO130" s="85">
        <f t="shared" si="475"/>
        <v>3279</v>
      </c>
      <c r="AP130" s="85">
        <f t="shared" si="475"/>
        <v>0</v>
      </c>
      <c r="AQ130" s="85">
        <f t="shared" si="475"/>
        <v>0</v>
      </c>
      <c r="AR130" s="85">
        <f t="shared" si="475"/>
        <v>0</v>
      </c>
      <c r="AS130" s="85">
        <f t="shared" si="475"/>
        <v>0</v>
      </c>
      <c r="AT130" s="85">
        <f t="shared" si="475"/>
        <v>0</v>
      </c>
      <c r="AU130" s="85">
        <f t="shared" si="475"/>
        <v>0</v>
      </c>
      <c r="AV130" s="85">
        <f t="shared" si="475"/>
        <v>0</v>
      </c>
      <c r="AW130" s="85">
        <f t="shared" si="475"/>
        <v>25495</v>
      </c>
      <c r="AX130" s="85">
        <f t="shared" si="475"/>
        <v>0</v>
      </c>
      <c r="AY130" s="85">
        <f t="shared" si="475"/>
        <v>0</v>
      </c>
      <c r="AZ130" s="85">
        <f t="shared" si="475"/>
        <v>0</v>
      </c>
      <c r="BA130" s="85">
        <f t="shared" si="475"/>
        <v>0</v>
      </c>
      <c r="BB130" s="85">
        <f t="shared" si="475"/>
        <v>3533</v>
      </c>
      <c r="BC130" s="85">
        <f t="shared" si="475"/>
        <v>0</v>
      </c>
      <c r="BD130" s="85">
        <f t="shared" si="475"/>
        <v>1834</v>
      </c>
      <c r="BE130" s="85">
        <f t="shared" si="475"/>
        <v>19738</v>
      </c>
      <c r="BF130" s="85">
        <f t="shared" si="475"/>
        <v>0</v>
      </c>
      <c r="BG130" s="85">
        <f t="shared" si="475"/>
        <v>9233</v>
      </c>
      <c r="BH130" s="85">
        <f t="shared" si="475"/>
        <v>0</v>
      </c>
      <c r="BI130" s="85">
        <f t="shared" si="475"/>
        <v>0</v>
      </c>
      <c r="BJ130" s="85">
        <f t="shared" si="475"/>
        <v>0</v>
      </c>
      <c r="BK130" s="85">
        <f t="shared" si="475"/>
        <v>0</v>
      </c>
      <c r="BL130" s="85">
        <f t="shared" si="475"/>
        <v>0</v>
      </c>
      <c r="BM130" s="85">
        <f t="shared" si="475"/>
        <v>0</v>
      </c>
      <c r="BN130" s="85">
        <f t="shared" si="475"/>
        <v>3697</v>
      </c>
      <c r="BO130" s="85">
        <f t="shared" si="474"/>
        <v>9140</v>
      </c>
      <c r="BP130" s="85">
        <f t="shared" si="474"/>
        <v>0</v>
      </c>
      <c r="BQ130" s="85">
        <f t="shared" si="474"/>
        <v>0</v>
      </c>
      <c r="BR130" s="85">
        <f t="shared" si="474"/>
        <v>0</v>
      </c>
      <c r="BS130" s="85">
        <f t="shared" si="474"/>
        <v>0</v>
      </c>
      <c r="BT130" s="85">
        <f t="shared" si="474"/>
        <v>0</v>
      </c>
      <c r="BU130" s="85">
        <f t="shared" si="474"/>
        <v>0</v>
      </c>
      <c r="BV130" s="85">
        <f t="shared" si="474"/>
        <v>0</v>
      </c>
      <c r="BW130" s="85">
        <f t="shared" si="474"/>
        <v>35712</v>
      </c>
      <c r="BX130" s="85">
        <f t="shared" si="474"/>
        <v>0</v>
      </c>
      <c r="BY130" s="85">
        <f t="shared" si="474"/>
        <v>0</v>
      </c>
      <c r="BZ130" s="85">
        <f t="shared" si="474"/>
        <v>0</v>
      </c>
      <c r="CA130" s="85">
        <f t="shared" si="474"/>
        <v>0</v>
      </c>
      <c r="CB130" s="85">
        <f t="shared" si="474"/>
        <v>0</v>
      </c>
      <c r="CC130" s="85">
        <f t="shared" si="474"/>
        <v>0</v>
      </c>
      <c r="CD130" s="85">
        <f t="shared" si="474"/>
        <v>0</v>
      </c>
      <c r="CE130" s="85">
        <f t="shared" si="474"/>
        <v>0</v>
      </c>
      <c r="CF130" s="85">
        <f t="shared" si="474"/>
        <v>0</v>
      </c>
      <c r="CG130" s="85">
        <f t="shared" si="474"/>
        <v>0</v>
      </c>
      <c r="CH130" s="85">
        <f t="shared" si="474"/>
        <v>0</v>
      </c>
      <c r="CI130" s="85">
        <f t="shared" si="474"/>
        <v>0</v>
      </c>
      <c r="CJ130" s="85">
        <f t="shared" si="474"/>
        <v>83416</v>
      </c>
      <c r="CK130" s="85">
        <f t="shared" si="474"/>
        <v>0</v>
      </c>
      <c r="CL130" s="85">
        <f t="shared" si="474"/>
        <v>15225</v>
      </c>
      <c r="CM130" s="85">
        <f t="shared" si="474"/>
        <v>0</v>
      </c>
      <c r="CN130" s="85">
        <f t="shared" si="474"/>
        <v>0</v>
      </c>
      <c r="CO130" s="85">
        <f t="shared" si="474"/>
        <v>8934</v>
      </c>
      <c r="CP130" s="85">
        <f t="shared" si="474"/>
        <v>0</v>
      </c>
      <c r="CQ130" s="85">
        <f t="shared" si="474"/>
        <v>0</v>
      </c>
      <c r="CR130" s="85">
        <f t="shared" si="474"/>
        <v>0</v>
      </c>
      <c r="CS130" s="85">
        <f t="shared" si="474"/>
        <v>0</v>
      </c>
      <c r="CT130" s="85">
        <f t="shared" si="474"/>
        <v>0</v>
      </c>
      <c r="CU130" s="85">
        <f t="shared" si="474"/>
        <v>0</v>
      </c>
      <c r="CV130" s="85">
        <f t="shared" si="474"/>
        <v>0</v>
      </c>
      <c r="CW130" s="85">
        <f t="shared" si="474"/>
        <v>13649</v>
      </c>
      <c r="CX130" s="85">
        <f t="shared" si="474"/>
        <v>0</v>
      </c>
      <c r="CY130" s="85">
        <f t="shared" si="474"/>
        <v>0</v>
      </c>
      <c r="CZ130" s="85">
        <f t="shared" si="474"/>
        <v>0</v>
      </c>
      <c r="DA130" s="85">
        <f t="shared" si="474"/>
        <v>0</v>
      </c>
      <c r="DB130" s="85">
        <f t="shared" si="474"/>
        <v>0</v>
      </c>
      <c r="DC130" s="85">
        <f t="shared" si="474"/>
        <v>0</v>
      </c>
      <c r="DD130" s="85">
        <f t="shared" si="474"/>
        <v>0</v>
      </c>
      <c r="DE130" s="85">
        <f t="shared" si="474"/>
        <v>0</v>
      </c>
      <c r="DF130" s="85">
        <f t="shared" si="474"/>
        <v>0</v>
      </c>
      <c r="DG130" s="85">
        <f t="shared" si="474"/>
        <v>0</v>
      </c>
      <c r="DH130" s="85">
        <f t="shared" si="474"/>
        <v>0</v>
      </c>
      <c r="DI130" s="85">
        <f t="shared" si="474"/>
        <v>0</v>
      </c>
      <c r="DJ130" s="85">
        <f t="shared" si="474"/>
        <v>15430</v>
      </c>
      <c r="DK130" s="85">
        <f t="shared" si="474"/>
        <v>0</v>
      </c>
      <c r="DL130" s="85">
        <f t="shared" si="474"/>
        <v>14220</v>
      </c>
      <c r="DM130" s="85">
        <f t="shared" si="474"/>
        <v>0</v>
      </c>
      <c r="DN130" s="85">
        <f t="shared" si="474"/>
        <v>0</v>
      </c>
      <c r="DO130" s="85">
        <f t="shared" si="474"/>
        <v>0</v>
      </c>
      <c r="DP130" s="85">
        <f t="shared" si="474"/>
        <v>0</v>
      </c>
      <c r="DQ130" s="85">
        <f t="shared" si="474"/>
        <v>0</v>
      </c>
      <c r="DR130" s="85">
        <f t="shared" si="474"/>
        <v>0</v>
      </c>
      <c r="DS130" s="85">
        <f t="shared" si="474"/>
        <v>0</v>
      </c>
      <c r="DT130" s="85">
        <f t="shared" si="474"/>
        <v>0</v>
      </c>
      <c r="DU130" s="85">
        <f t="shared" si="474"/>
        <v>0</v>
      </c>
      <c r="DV130" s="85">
        <f t="shared" si="474"/>
        <v>0</v>
      </c>
      <c r="DW130" s="85">
        <f t="shared" si="474"/>
        <v>69790</v>
      </c>
      <c r="DX130" s="85">
        <f t="shared" si="474"/>
        <v>5097</v>
      </c>
      <c r="DY130" s="85">
        <f t="shared" si="474"/>
        <v>0</v>
      </c>
      <c r="DZ130" s="85">
        <f t="shared" si="459"/>
        <v>19885</v>
      </c>
      <c r="EA130" s="85">
        <f t="shared" si="472"/>
        <v>0</v>
      </c>
      <c r="EB130" s="85">
        <f t="shared" si="472"/>
        <v>27591</v>
      </c>
      <c r="EC130" s="85">
        <f t="shared" si="472"/>
        <v>7728</v>
      </c>
      <c r="ED130" s="85">
        <f t="shared" si="472"/>
        <v>6246</v>
      </c>
      <c r="EE130" s="85">
        <f t="shared" si="472"/>
        <v>64568</v>
      </c>
      <c r="EF130" s="85">
        <f t="shared" si="472"/>
        <v>11990</v>
      </c>
      <c r="EG130" s="85">
        <f t="shared" si="472"/>
        <v>0</v>
      </c>
      <c r="EH130" s="85">
        <f t="shared" si="472"/>
        <v>0</v>
      </c>
      <c r="EI130" s="85">
        <f t="shared" si="472"/>
        <v>0</v>
      </c>
      <c r="EJ130" s="85">
        <f t="shared" si="472"/>
        <v>72981</v>
      </c>
      <c r="EK130" s="85">
        <f t="shared" si="472"/>
        <v>14306</v>
      </c>
      <c r="EL130" s="85">
        <f t="shared" si="472"/>
        <v>0</v>
      </c>
      <c r="EM130" s="85">
        <f t="shared" si="472"/>
        <v>0</v>
      </c>
      <c r="EN130" s="85">
        <f t="shared" si="472"/>
        <v>0</v>
      </c>
      <c r="EO130" s="85">
        <f t="shared" si="472"/>
        <v>0</v>
      </c>
      <c r="EP130" s="85">
        <f t="shared" si="472"/>
        <v>0</v>
      </c>
      <c r="EQ130" s="85">
        <f t="shared" si="472"/>
        <v>0</v>
      </c>
      <c r="ER130" s="85">
        <f t="shared" si="472"/>
        <v>0</v>
      </c>
      <c r="ES130" s="85">
        <f t="shared" si="472"/>
        <v>0</v>
      </c>
      <c r="ET130" s="85">
        <f t="shared" si="472"/>
        <v>0</v>
      </c>
      <c r="EU130" s="85">
        <f t="shared" si="472"/>
        <v>0</v>
      </c>
      <c r="EV130" s="85">
        <f t="shared" si="472"/>
        <v>0</v>
      </c>
      <c r="EW130" s="85">
        <f t="shared" si="472"/>
        <v>66659</v>
      </c>
      <c r="EX130" s="85">
        <f t="shared" si="472"/>
        <v>3390</v>
      </c>
      <c r="EY130" s="85">
        <f t="shared" si="472"/>
        <v>0</v>
      </c>
      <c r="EZ130" s="85">
        <f t="shared" si="472"/>
        <v>11085</v>
      </c>
      <c r="FA130" s="85">
        <f t="shared" si="472"/>
        <v>0</v>
      </c>
      <c r="FB130" s="85">
        <f t="shared" si="472"/>
        <v>0</v>
      </c>
      <c r="FC130" s="85">
        <f t="shared" si="472"/>
        <v>0</v>
      </c>
      <c r="FD130" s="85">
        <f t="shared" si="472"/>
        <v>0</v>
      </c>
      <c r="FE130" s="85">
        <f t="shared" si="472"/>
        <v>0</v>
      </c>
      <c r="FF130" s="85">
        <f t="shared" si="472"/>
        <v>0</v>
      </c>
      <c r="FG130" s="85">
        <f t="shared" si="472"/>
        <v>0</v>
      </c>
      <c r="FH130" s="85">
        <f t="shared" si="472"/>
        <v>0</v>
      </c>
      <c r="FI130" s="85">
        <f t="shared" si="472"/>
        <v>0</v>
      </c>
      <c r="FJ130" s="85">
        <f t="shared" si="472"/>
        <v>40361</v>
      </c>
      <c r="FK130" s="85">
        <f t="shared" si="472"/>
        <v>0</v>
      </c>
      <c r="FL130" s="85">
        <f t="shared" si="472"/>
        <v>0</v>
      </c>
      <c r="FM130" s="85">
        <f t="shared" si="472"/>
        <v>0</v>
      </c>
      <c r="FN130" s="85">
        <f t="shared" si="472"/>
        <v>0</v>
      </c>
      <c r="FO130" s="85">
        <f t="shared" si="472"/>
        <v>0</v>
      </c>
      <c r="FP130" s="85">
        <f t="shared" si="472"/>
        <v>0</v>
      </c>
      <c r="FQ130" s="85">
        <f t="shared" si="472"/>
        <v>0</v>
      </c>
      <c r="FR130" s="85">
        <f t="shared" si="472"/>
        <v>6101</v>
      </c>
      <c r="FS130" s="85">
        <f t="shared" si="472"/>
        <v>0</v>
      </c>
      <c r="FT130" s="85">
        <f t="shared" si="472"/>
        <v>0</v>
      </c>
      <c r="FU130" s="85">
        <f t="shared" si="472"/>
        <v>0</v>
      </c>
      <c r="FV130" s="85">
        <f t="shared" si="472"/>
        <v>0</v>
      </c>
      <c r="FW130" s="85">
        <f t="shared" si="472"/>
        <v>30414</v>
      </c>
      <c r="FX130" s="85">
        <f t="shared" si="472"/>
        <v>11487</v>
      </c>
      <c r="FY130" s="85">
        <f t="shared" si="472"/>
        <v>0</v>
      </c>
      <c r="FZ130" s="85">
        <f t="shared" si="472"/>
        <v>10939</v>
      </c>
      <c r="GA130" s="85">
        <f t="shared" si="472"/>
        <v>4359</v>
      </c>
      <c r="GB130" s="85">
        <f t="shared" si="472"/>
        <v>5161</v>
      </c>
      <c r="GC130" s="85">
        <f t="shared" si="472"/>
        <v>0</v>
      </c>
      <c r="GD130" s="85">
        <f t="shared" si="472"/>
        <v>0</v>
      </c>
      <c r="GE130" s="85">
        <f t="shared" si="472"/>
        <v>0</v>
      </c>
      <c r="GF130" s="85">
        <f t="shared" si="472"/>
        <v>0</v>
      </c>
      <c r="GG130" s="85">
        <f t="shared" si="472"/>
        <v>0</v>
      </c>
      <c r="GH130" s="85">
        <f t="shared" si="472"/>
        <v>0</v>
      </c>
      <c r="GI130" s="85">
        <f t="shared" si="472"/>
        <v>0</v>
      </c>
      <c r="GJ130" s="85">
        <f t="shared" si="472"/>
        <v>33072</v>
      </c>
      <c r="GK130" s="85">
        <f t="shared" si="472"/>
        <v>0</v>
      </c>
      <c r="GL130" s="85">
        <f t="shared" ref="GL130:IW130" si="476">GL81</f>
        <v>0</v>
      </c>
      <c r="GM130" s="85">
        <f t="shared" si="476"/>
        <v>10627</v>
      </c>
      <c r="GN130" s="85">
        <f t="shared" si="476"/>
        <v>0</v>
      </c>
      <c r="GO130" s="85">
        <f t="shared" si="476"/>
        <v>0</v>
      </c>
      <c r="GP130" s="85">
        <f t="shared" si="476"/>
        <v>0</v>
      </c>
      <c r="GQ130" s="85">
        <f t="shared" si="476"/>
        <v>0</v>
      </c>
      <c r="GR130" s="85">
        <f t="shared" si="476"/>
        <v>0</v>
      </c>
      <c r="GS130" s="85">
        <f t="shared" si="476"/>
        <v>0</v>
      </c>
      <c r="GT130" s="85">
        <f t="shared" si="476"/>
        <v>0</v>
      </c>
      <c r="GU130" s="85">
        <f t="shared" si="476"/>
        <v>0</v>
      </c>
      <c r="GV130" s="85">
        <f t="shared" si="476"/>
        <v>0</v>
      </c>
      <c r="GW130" s="85">
        <f t="shared" si="476"/>
        <v>10191</v>
      </c>
      <c r="GX130" s="85">
        <f t="shared" si="476"/>
        <v>8588</v>
      </c>
      <c r="GY130" s="85">
        <f t="shared" si="476"/>
        <v>0</v>
      </c>
      <c r="GZ130" s="85">
        <f t="shared" si="476"/>
        <v>0</v>
      </c>
      <c r="HA130" s="85">
        <f t="shared" si="476"/>
        <v>0</v>
      </c>
      <c r="HB130" s="85">
        <f t="shared" si="476"/>
        <v>0</v>
      </c>
      <c r="HC130" s="85">
        <f t="shared" si="476"/>
        <v>0</v>
      </c>
      <c r="HD130" s="85">
        <f t="shared" si="476"/>
        <v>0</v>
      </c>
      <c r="HE130" s="85">
        <f t="shared" si="476"/>
        <v>0</v>
      </c>
      <c r="HF130" s="85">
        <f t="shared" si="476"/>
        <v>0</v>
      </c>
      <c r="HG130" s="85">
        <f t="shared" si="476"/>
        <v>0</v>
      </c>
      <c r="HH130" s="85">
        <f t="shared" si="476"/>
        <v>0</v>
      </c>
      <c r="HI130" s="85">
        <f t="shared" si="476"/>
        <v>0</v>
      </c>
      <c r="HJ130" s="85">
        <f t="shared" si="476"/>
        <v>253277</v>
      </c>
      <c r="HK130" s="85">
        <f t="shared" si="476"/>
        <v>5310</v>
      </c>
      <c r="HL130" s="85">
        <f t="shared" si="476"/>
        <v>44470</v>
      </c>
      <c r="HM130" s="85">
        <f t="shared" si="476"/>
        <v>23460</v>
      </c>
      <c r="HN130" s="85">
        <f t="shared" si="476"/>
        <v>52074</v>
      </c>
      <c r="HO130" s="85">
        <f t="shared" si="476"/>
        <v>5161</v>
      </c>
      <c r="HP130" s="85">
        <f t="shared" si="476"/>
        <v>0</v>
      </c>
      <c r="HQ130" s="85">
        <f t="shared" si="476"/>
        <v>5161</v>
      </c>
      <c r="HR130" s="85">
        <f t="shared" si="476"/>
        <v>5324</v>
      </c>
      <c r="HS130" s="85">
        <f t="shared" si="476"/>
        <v>6338</v>
      </c>
      <c r="HT130" s="85">
        <f t="shared" si="476"/>
        <v>0</v>
      </c>
      <c r="HU130" s="85">
        <f t="shared" si="476"/>
        <v>0</v>
      </c>
      <c r="HV130" s="85">
        <f t="shared" si="476"/>
        <v>1900</v>
      </c>
      <c r="HW130" s="85">
        <f t="shared" si="476"/>
        <v>59046</v>
      </c>
      <c r="HX130" s="85">
        <f t="shared" si="476"/>
        <v>3575</v>
      </c>
      <c r="HY130" s="85">
        <f t="shared" si="476"/>
        <v>0</v>
      </c>
      <c r="HZ130" s="85">
        <f t="shared" si="476"/>
        <v>0</v>
      </c>
      <c r="IA130" s="85">
        <f t="shared" si="476"/>
        <v>0</v>
      </c>
      <c r="IB130" s="85">
        <f t="shared" si="476"/>
        <v>0</v>
      </c>
      <c r="IC130" s="85">
        <f t="shared" si="476"/>
        <v>0</v>
      </c>
      <c r="ID130" s="85">
        <f t="shared" si="476"/>
        <v>0</v>
      </c>
      <c r="IE130" s="85">
        <f t="shared" si="476"/>
        <v>0</v>
      </c>
      <c r="IF130" s="85">
        <f t="shared" si="476"/>
        <v>0</v>
      </c>
      <c r="IG130" s="85">
        <f t="shared" si="476"/>
        <v>0</v>
      </c>
      <c r="IH130" s="85">
        <f t="shared" si="476"/>
        <v>0</v>
      </c>
      <c r="II130" s="85">
        <f t="shared" si="476"/>
        <v>0</v>
      </c>
      <c r="IJ130" s="85">
        <f t="shared" si="476"/>
        <v>7097</v>
      </c>
      <c r="IK130" s="85">
        <f t="shared" si="476"/>
        <v>0</v>
      </c>
      <c r="IL130" s="85">
        <f t="shared" si="476"/>
        <v>0</v>
      </c>
      <c r="IM130" s="85">
        <f t="shared" si="476"/>
        <v>0</v>
      </c>
      <c r="IN130" s="85">
        <f t="shared" si="476"/>
        <v>0</v>
      </c>
      <c r="IO130" s="85">
        <f t="shared" si="476"/>
        <v>0</v>
      </c>
      <c r="IP130" s="85">
        <f t="shared" si="476"/>
        <v>0</v>
      </c>
      <c r="IQ130" s="85">
        <f t="shared" si="476"/>
        <v>0</v>
      </c>
      <c r="IR130" s="85">
        <f t="shared" si="476"/>
        <v>0</v>
      </c>
      <c r="IS130" s="85">
        <f t="shared" si="476"/>
        <v>0</v>
      </c>
      <c r="IT130" s="85">
        <f t="shared" si="476"/>
        <v>0</v>
      </c>
      <c r="IU130" s="85">
        <f t="shared" si="476"/>
        <v>0</v>
      </c>
      <c r="IV130" s="85">
        <f t="shared" si="476"/>
        <v>0</v>
      </c>
      <c r="IW130" s="85">
        <f t="shared" si="476"/>
        <v>74386</v>
      </c>
      <c r="IX130" s="85">
        <f t="shared" si="468"/>
        <v>5293</v>
      </c>
      <c r="IY130" s="85">
        <f t="shared" si="468"/>
        <v>0</v>
      </c>
      <c r="IZ130" s="85">
        <f t="shared" si="468"/>
        <v>28175</v>
      </c>
      <c r="JA130" s="85">
        <f t="shared" si="466"/>
        <v>0</v>
      </c>
      <c r="JB130" s="85">
        <f t="shared" si="473"/>
        <v>0</v>
      </c>
      <c r="JC130" s="85">
        <f t="shared" si="473"/>
        <v>0</v>
      </c>
      <c r="JD130" s="85">
        <f t="shared" si="473"/>
        <v>0</v>
      </c>
      <c r="JE130" s="85">
        <f t="shared" si="473"/>
        <v>0</v>
      </c>
      <c r="JF130" s="85">
        <f t="shared" si="473"/>
        <v>0</v>
      </c>
      <c r="JG130" s="85">
        <f t="shared" si="473"/>
        <v>0</v>
      </c>
      <c r="JH130" s="85">
        <f t="shared" si="473"/>
        <v>0</v>
      </c>
      <c r="JI130" s="85">
        <f t="shared" si="473"/>
        <v>0</v>
      </c>
      <c r="JJ130" s="85">
        <f t="shared" si="473"/>
        <v>88811</v>
      </c>
      <c r="JK130" s="85">
        <f t="shared" si="473"/>
        <v>28832</v>
      </c>
      <c r="JL130" s="85">
        <f t="shared" si="473"/>
        <v>13525</v>
      </c>
      <c r="JM130" s="85">
        <f t="shared" si="473"/>
        <v>0</v>
      </c>
      <c r="JN130" s="85">
        <f t="shared" si="473"/>
        <v>6260</v>
      </c>
      <c r="JO130" s="85">
        <f t="shared" si="473"/>
        <v>0</v>
      </c>
      <c r="JP130" s="85">
        <f t="shared" si="473"/>
        <v>0</v>
      </c>
      <c r="JQ130" s="85">
        <f t="shared" si="473"/>
        <v>0</v>
      </c>
      <c r="JR130" s="85">
        <f t="shared" si="473"/>
        <v>0</v>
      </c>
      <c r="JS130" s="85">
        <f t="shared" si="473"/>
        <v>0</v>
      </c>
      <c r="JT130" s="85">
        <f t="shared" si="473"/>
        <v>0</v>
      </c>
      <c r="JU130" s="85">
        <f t="shared" si="473"/>
        <v>0</v>
      </c>
      <c r="JV130" s="85">
        <f t="shared" si="473"/>
        <v>0</v>
      </c>
      <c r="JW130" s="85">
        <f t="shared" si="473"/>
        <v>419012</v>
      </c>
      <c r="JX130" s="85">
        <f t="shared" si="473"/>
        <v>33359</v>
      </c>
      <c r="JY130" s="85">
        <f t="shared" si="473"/>
        <v>84631</v>
      </c>
      <c r="JZ130" s="85">
        <f t="shared" si="473"/>
        <v>38268</v>
      </c>
      <c r="KA130" s="85">
        <f t="shared" si="473"/>
        <v>37273</v>
      </c>
      <c r="KB130" s="85">
        <f t="shared" si="473"/>
        <v>71253</v>
      </c>
      <c r="KC130" s="85">
        <f t="shared" si="473"/>
        <v>7712</v>
      </c>
      <c r="KD130" s="85">
        <f t="shared" si="473"/>
        <v>19097</v>
      </c>
      <c r="KE130" s="85">
        <f t="shared" si="473"/>
        <v>25621</v>
      </c>
      <c r="KF130" s="85">
        <f t="shared" si="473"/>
        <v>9623</v>
      </c>
      <c r="KG130" s="85">
        <f t="shared" si="473"/>
        <v>0</v>
      </c>
      <c r="KH130" s="85">
        <f t="shared" si="473"/>
        <v>0</v>
      </c>
      <c r="KI130" s="85">
        <f t="shared" si="473"/>
        <v>31364</v>
      </c>
      <c r="KJ130" s="85">
        <f t="shared" si="473"/>
        <v>4164451</v>
      </c>
      <c r="KK130" s="85">
        <f t="shared" si="473"/>
        <v>899100</v>
      </c>
      <c r="KL130" s="85">
        <f t="shared" si="473"/>
        <v>907128</v>
      </c>
      <c r="KM130" s="85">
        <f t="shared" si="473"/>
        <v>529873</v>
      </c>
      <c r="KN130" s="85">
        <f t="shared" si="473"/>
        <v>295779</v>
      </c>
      <c r="KO130" s="85">
        <f t="shared" si="473"/>
        <v>234948</v>
      </c>
      <c r="KP130" s="85">
        <f t="shared" si="473"/>
        <v>1532669</v>
      </c>
      <c r="KQ130" s="85">
        <f t="shared" si="473"/>
        <v>0</v>
      </c>
      <c r="KR130" s="85">
        <f t="shared" si="473"/>
        <v>202272</v>
      </c>
      <c r="KS130" s="85">
        <f t="shared" si="473"/>
        <v>27366</v>
      </c>
      <c r="KT130" s="85">
        <f t="shared" si="473"/>
        <v>600743</v>
      </c>
      <c r="KU130" s="85">
        <f t="shared" si="473"/>
        <v>277985</v>
      </c>
      <c r="KV130" s="85">
        <f t="shared" si="473"/>
        <v>107845</v>
      </c>
      <c r="KW130" s="85">
        <f t="shared" si="473"/>
        <v>14814</v>
      </c>
      <c r="KX130" s="85">
        <f t="shared" si="473"/>
        <v>2125732</v>
      </c>
      <c r="KY130" s="85">
        <f t="shared" si="473"/>
        <v>428464</v>
      </c>
      <c r="KZ130" s="85">
        <f t="shared" si="473"/>
        <v>625824</v>
      </c>
      <c r="LA130" s="85">
        <f t="shared" si="473"/>
        <v>307565</v>
      </c>
      <c r="LB130" s="85">
        <f t="shared" si="473"/>
        <v>723105</v>
      </c>
      <c r="LC130" s="85">
        <f t="shared" si="473"/>
        <v>359638</v>
      </c>
      <c r="LD130" s="85">
        <f t="shared" si="473"/>
        <v>28971</v>
      </c>
      <c r="LE130" s="85">
        <f t="shared" si="473"/>
        <v>95188</v>
      </c>
      <c r="LF130" s="85">
        <f t="shared" si="473"/>
        <v>8442</v>
      </c>
      <c r="LG130" s="85">
        <f t="shared" si="473"/>
        <v>102624</v>
      </c>
      <c r="LH130" s="85">
        <f t="shared" si="473"/>
        <v>24602</v>
      </c>
      <c r="LI130" s="85">
        <f t="shared" si="473"/>
        <v>10320</v>
      </c>
      <c r="LJ130" s="85">
        <f t="shared" si="473"/>
        <v>1658621</v>
      </c>
      <c r="LK130" s="85">
        <f t="shared" si="473"/>
        <v>41681</v>
      </c>
      <c r="LL130" s="85">
        <f t="shared" si="473"/>
        <v>381466</v>
      </c>
      <c r="LM130" s="85">
        <f t="shared" ref="LM130:LO130" si="477">LM81</f>
        <v>727613</v>
      </c>
      <c r="LN130" s="85">
        <f t="shared" si="477"/>
        <v>22045</v>
      </c>
      <c r="LO130" s="85">
        <f t="shared" si="477"/>
        <v>770460</v>
      </c>
    </row>
    <row r="133" spans="1:327" x14ac:dyDescent="0.2">
      <c r="A133" s="84" t="s">
        <v>44</v>
      </c>
    </row>
    <row r="134" spans="1:327" x14ac:dyDescent="0.2">
      <c r="A134" s="90" t="s">
        <v>152</v>
      </c>
    </row>
    <row r="135" spans="1:327" ht="36" x14ac:dyDescent="0.2">
      <c r="A135" s="85" t="s">
        <v>43</v>
      </c>
      <c r="B135" s="86" t="s">
        <v>128</v>
      </c>
      <c r="C135" s="87" t="s">
        <v>129</v>
      </c>
      <c r="D135" s="86" t="s">
        <v>130</v>
      </c>
      <c r="E135" s="86" t="s">
        <v>131</v>
      </c>
      <c r="F135" s="86" t="s">
        <v>132</v>
      </c>
      <c r="G135" s="86" t="s">
        <v>133</v>
      </c>
      <c r="H135" s="86" t="s">
        <v>134</v>
      </c>
      <c r="I135" s="86" t="s">
        <v>135</v>
      </c>
      <c r="J135" s="86" t="s">
        <v>136</v>
      </c>
      <c r="K135" s="86" t="s">
        <v>131</v>
      </c>
      <c r="L135" s="86" t="s">
        <v>132</v>
      </c>
      <c r="M135" s="86" t="s">
        <v>133</v>
      </c>
      <c r="N135" s="86" t="s">
        <v>134</v>
      </c>
      <c r="O135" s="86" t="s">
        <v>135</v>
      </c>
      <c r="P135" s="86" t="s">
        <v>137</v>
      </c>
      <c r="Q135" s="86" t="s">
        <v>131</v>
      </c>
      <c r="R135" s="86" t="s">
        <v>132</v>
      </c>
      <c r="S135" s="86" t="s">
        <v>133</v>
      </c>
      <c r="T135" s="86" t="s">
        <v>134</v>
      </c>
      <c r="U135" s="86" t="s">
        <v>135</v>
      </c>
      <c r="V135" s="86" t="s">
        <v>138</v>
      </c>
      <c r="W135" s="86" t="s">
        <v>139</v>
      </c>
      <c r="X135" s="86" t="s">
        <v>140</v>
      </c>
      <c r="Y135" s="87" t="s">
        <v>141</v>
      </c>
      <c r="Z135" s="86" t="s">
        <v>142</v>
      </c>
      <c r="AA135" s="86" t="s">
        <v>143</v>
      </c>
      <c r="AB135" s="86" t="s">
        <v>144</v>
      </c>
      <c r="AC135" s="86" t="s">
        <v>145</v>
      </c>
      <c r="AD135" s="86" t="s">
        <v>146</v>
      </c>
      <c r="AE135" s="86" t="s">
        <v>147</v>
      </c>
      <c r="AF135" s="86" t="s">
        <v>148</v>
      </c>
      <c r="AG135" s="86" t="s">
        <v>149</v>
      </c>
      <c r="AH135" s="86" t="s">
        <v>150</v>
      </c>
      <c r="AI135" s="86" t="s">
        <v>151</v>
      </c>
      <c r="AJ135" s="86" t="s">
        <v>139</v>
      </c>
      <c r="AK135" s="86" t="s">
        <v>140</v>
      </c>
      <c r="AL135" s="86" t="s">
        <v>141</v>
      </c>
      <c r="AM135" s="86" t="s">
        <v>142</v>
      </c>
      <c r="AN135" s="86" t="s">
        <v>143</v>
      </c>
      <c r="AO135" s="86" t="s">
        <v>144</v>
      </c>
      <c r="AP135" s="86" t="s">
        <v>145</v>
      </c>
      <c r="AQ135" s="86" t="s">
        <v>146</v>
      </c>
      <c r="AR135" s="86" t="s">
        <v>147</v>
      </c>
      <c r="AS135" s="86" t="s">
        <v>148</v>
      </c>
      <c r="AT135" s="86" t="s">
        <v>149</v>
      </c>
      <c r="AU135" s="86" t="s">
        <v>150</v>
      </c>
      <c r="AV135" s="86" t="s">
        <v>151</v>
      </c>
      <c r="AW135" s="86" t="s">
        <v>139</v>
      </c>
      <c r="AX135" s="87" t="s">
        <v>140</v>
      </c>
      <c r="AY135" s="86" t="s">
        <v>141</v>
      </c>
      <c r="AZ135" s="86" t="s">
        <v>142</v>
      </c>
      <c r="BA135" s="86" t="s">
        <v>143</v>
      </c>
      <c r="BB135" s="86" t="s">
        <v>144</v>
      </c>
      <c r="BC135" s="86" t="s">
        <v>145</v>
      </c>
      <c r="BD135" s="86" t="s">
        <v>146</v>
      </c>
      <c r="BE135" s="86" t="s">
        <v>147</v>
      </c>
      <c r="BF135" s="86" t="s">
        <v>148</v>
      </c>
      <c r="BG135" s="86" t="s">
        <v>149</v>
      </c>
      <c r="BH135" s="86" t="s">
        <v>150</v>
      </c>
      <c r="BI135" s="86" t="s">
        <v>151</v>
      </c>
      <c r="BJ135" s="86" t="s">
        <v>139</v>
      </c>
      <c r="BK135" s="86" t="s">
        <v>140</v>
      </c>
      <c r="BL135" s="86" t="s">
        <v>141</v>
      </c>
      <c r="BM135" s="86" t="s">
        <v>142</v>
      </c>
      <c r="BN135" s="86" t="s">
        <v>143</v>
      </c>
      <c r="BO135" s="86" t="s">
        <v>144</v>
      </c>
      <c r="BP135" s="86" t="s">
        <v>145</v>
      </c>
      <c r="BQ135" s="86" t="s">
        <v>146</v>
      </c>
      <c r="BR135" s="86" t="s">
        <v>147</v>
      </c>
      <c r="BS135" s="86" t="s">
        <v>148</v>
      </c>
      <c r="BT135" s="86" t="s">
        <v>149</v>
      </c>
      <c r="BU135" s="86" t="s">
        <v>150</v>
      </c>
      <c r="BV135" s="86" t="s">
        <v>151</v>
      </c>
      <c r="BW135" s="86" t="s">
        <v>139</v>
      </c>
      <c r="BX135" s="86" t="s">
        <v>140</v>
      </c>
      <c r="BY135" s="86" t="s">
        <v>141</v>
      </c>
      <c r="BZ135" s="86" t="s">
        <v>142</v>
      </c>
      <c r="CA135" s="86" t="s">
        <v>143</v>
      </c>
      <c r="CB135" s="86" t="s">
        <v>144</v>
      </c>
      <c r="CC135" s="86" t="s">
        <v>145</v>
      </c>
      <c r="CD135" s="86" t="s">
        <v>146</v>
      </c>
      <c r="CE135" s="86" t="s">
        <v>147</v>
      </c>
      <c r="CF135" s="86" t="s">
        <v>148</v>
      </c>
      <c r="CG135" s="86" t="s">
        <v>149</v>
      </c>
      <c r="CH135" s="86" t="s">
        <v>150</v>
      </c>
      <c r="CI135" s="86" t="s">
        <v>151</v>
      </c>
      <c r="CJ135" s="86" t="s">
        <v>139</v>
      </c>
      <c r="CK135" s="86" t="s">
        <v>140</v>
      </c>
      <c r="CL135" s="86" t="s">
        <v>141</v>
      </c>
      <c r="CM135" s="86" t="s">
        <v>142</v>
      </c>
      <c r="CN135" s="86" t="s">
        <v>143</v>
      </c>
      <c r="CO135" s="87" t="s">
        <v>144</v>
      </c>
      <c r="CP135" s="86" t="s">
        <v>145</v>
      </c>
      <c r="CQ135" s="86" t="s">
        <v>146</v>
      </c>
      <c r="CR135" s="86" t="s">
        <v>147</v>
      </c>
      <c r="CS135" s="86" t="s">
        <v>148</v>
      </c>
      <c r="CT135" s="86" t="s">
        <v>149</v>
      </c>
      <c r="CU135" s="86" t="s">
        <v>150</v>
      </c>
      <c r="CV135" s="87" t="s">
        <v>151</v>
      </c>
      <c r="CW135" s="86" t="s">
        <v>139</v>
      </c>
      <c r="CX135" s="86" t="s">
        <v>140</v>
      </c>
      <c r="CY135" s="86" t="s">
        <v>141</v>
      </c>
      <c r="CZ135" s="86" t="s">
        <v>142</v>
      </c>
      <c r="DA135" s="86" t="s">
        <v>143</v>
      </c>
      <c r="DB135" s="86" t="s">
        <v>144</v>
      </c>
      <c r="DC135" s="87" t="s">
        <v>145</v>
      </c>
      <c r="DD135" s="86" t="s">
        <v>146</v>
      </c>
      <c r="DE135" s="86" t="s">
        <v>147</v>
      </c>
      <c r="DF135" s="86" t="s">
        <v>148</v>
      </c>
      <c r="DG135" s="86" t="s">
        <v>149</v>
      </c>
      <c r="DH135" s="86" t="s">
        <v>150</v>
      </c>
      <c r="DI135" s="86" t="s">
        <v>151</v>
      </c>
      <c r="DJ135" s="87" t="s">
        <v>139</v>
      </c>
      <c r="DK135" s="86" t="s">
        <v>140</v>
      </c>
      <c r="DL135" s="86" t="s">
        <v>141</v>
      </c>
      <c r="DM135" s="86" t="s">
        <v>142</v>
      </c>
      <c r="DN135" s="86" t="s">
        <v>143</v>
      </c>
      <c r="DO135" s="86" t="s">
        <v>144</v>
      </c>
      <c r="DP135" s="86" t="s">
        <v>145</v>
      </c>
      <c r="DQ135" s="86" t="s">
        <v>146</v>
      </c>
      <c r="DR135" s="86" t="s">
        <v>147</v>
      </c>
      <c r="DS135" s="86" t="s">
        <v>148</v>
      </c>
      <c r="DT135" s="86" t="s">
        <v>149</v>
      </c>
      <c r="DU135" s="86" t="s">
        <v>150</v>
      </c>
      <c r="DV135" s="86" t="s">
        <v>151</v>
      </c>
      <c r="DW135" s="86" t="s">
        <v>139</v>
      </c>
      <c r="DX135" s="86" t="s">
        <v>140</v>
      </c>
      <c r="DY135" s="86" t="s">
        <v>141</v>
      </c>
      <c r="DZ135" s="86" t="s">
        <v>142</v>
      </c>
      <c r="EA135" s="86" t="s">
        <v>143</v>
      </c>
      <c r="EB135" s="86" t="s">
        <v>144</v>
      </c>
      <c r="EC135" s="86" t="s">
        <v>145</v>
      </c>
      <c r="ED135" s="86" t="s">
        <v>146</v>
      </c>
      <c r="EE135" s="86" t="s">
        <v>147</v>
      </c>
      <c r="EF135" s="86" t="s">
        <v>148</v>
      </c>
      <c r="EG135" s="86" t="s">
        <v>149</v>
      </c>
      <c r="EH135" s="86" t="s">
        <v>150</v>
      </c>
      <c r="EI135" s="86" t="s">
        <v>151</v>
      </c>
      <c r="EJ135" s="86" t="s">
        <v>139</v>
      </c>
      <c r="EK135" s="86" t="s">
        <v>140</v>
      </c>
      <c r="EL135" s="86" t="s">
        <v>141</v>
      </c>
      <c r="EM135" s="86" t="s">
        <v>142</v>
      </c>
      <c r="EN135" s="86" t="s">
        <v>143</v>
      </c>
      <c r="EO135" s="86" t="s">
        <v>144</v>
      </c>
      <c r="EP135" s="86" t="s">
        <v>145</v>
      </c>
      <c r="EQ135" s="86" t="s">
        <v>146</v>
      </c>
      <c r="ER135" s="86" t="s">
        <v>147</v>
      </c>
      <c r="ES135" s="86" t="s">
        <v>148</v>
      </c>
      <c r="ET135" s="86" t="s">
        <v>149</v>
      </c>
      <c r="EU135" s="86" t="s">
        <v>150</v>
      </c>
      <c r="EV135" s="86" t="s">
        <v>151</v>
      </c>
      <c r="EW135" s="86" t="s">
        <v>139</v>
      </c>
      <c r="EX135" s="86" t="s">
        <v>140</v>
      </c>
      <c r="EY135" s="86" t="s">
        <v>141</v>
      </c>
      <c r="EZ135" s="86" t="s">
        <v>142</v>
      </c>
      <c r="FA135" s="86" t="s">
        <v>143</v>
      </c>
      <c r="FB135" s="86" t="s">
        <v>144</v>
      </c>
      <c r="FC135" s="86" t="s">
        <v>145</v>
      </c>
      <c r="FD135" s="86" t="s">
        <v>146</v>
      </c>
      <c r="FE135" s="86" t="s">
        <v>147</v>
      </c>
      <c r="FF135" s="86" t="s">
        <v>148</v>
      </c>
      <c r="FG135" s="86" t="s">
        <v>149</v>
      </c>
      <c r="FH135" s="86" t="s">
        <v>150</v>
      </c>
      <c r="FI135" s="86" t="s">
        <v>151</v>
      </c>
      <c r="FJ135" s="86" t="s">
        <v>139</v>
      </c>
      <c r="FK135" s="86" t="s">
        <v>140</v>
      </c>
      <c r="FL135" s="86" t="s">
        <v>141</v>
      </c>
      <c r="FM135" s="86" t="s">
        <v>142</v>
      </c>
      <c r="FN135" s="86" t="s">
        <v>143</v>
      </c>
      <c r="FO135" s="86" t="s">
        <v>144</v>
      </c>
      <c r="FP135" s="86" t="s">
        <v>145</v>
      </c>
      <c r="FQ135" s="86" t="s">
        <v>146</v>
      </c>
      <c r="FR135" s="86" t="s">
        <v>147</v>
      </c>
      <c r="FS135" s="86" t="s">
        <v>148</v>
      </c>
      <c r="FT135" s="86" t="s">
        <v>149</v>
      </c>
      <c r="FU135" s="86" t="s">
        <v>150</v>
      </c>
      <c r="FV135" s="86" t="s">
        <v>151</v>
      </c>
      <c r="FW135" s="86" t="s">
        <v>139</v>
      </c>
      <c r="FX135" s="86" t="s">
        <v>140</v>
      </c>
      <c r="FY135" s="86" t="s">
        <v>141</v>
      </c>
      <c r="FZ135" s="86" t="s">
        <v>142</v>
      </c>
      <c r="GA135" s="86" t="s">
        <v>143</v>
      </c>
      <c r="GB135" s="86" t="s">
        <v>144</v>
      </c>
      <c r="GC135" s="86" t="s">
        <v>145</v>
      </c>
      <c r="GD135" s="86" t="s">
        <v>146</v>
      </c>
      <c r="GE135" s="86" t="s">
        <v>147</v>
      </c>
      <c r="GF135" s="86" t="s">
        <v>148</v>
      </c>
      <c r="GG135" s="86" t="s">
        <v>149</v>
      </c>
      <c r="GH135" s="86" t="s">
        <v>150</v>
      </c>
      <c r="GI135" s="86" t="s">
        <v>151</v>
      </c>
      <c r="GJ135" s="86" t="s">
        <v>139</v>
      </c>
      <c r="GK135" s="86" t="s">
        <v>140</v>
      </c>
      <c r="GL135" s="86" t="s">
        <v>141</v>
      </c>
      <c r="GM135" s="86" t="s">
        <v>142</v>
      </c>
      <c r="GN135" s="86" t="s">
        <v>143</v>
      </c>
      <c r="GO135" s="86" t="s">
        <v>144</v>
      </c>
      <c r="GP135" s="86" t="s">
        <v>145</v>
      </c>
      <c r="GQ135" s="86" t="s">
        <v>146</v>
      </c>
      <c r="GR135" s="86" t="s">
        <v>147</v>
      </c>
      <c r="GS135" s="86" t="s">
        <v>148</v>
      </c>
      <c r="GT135" s="86" t="s">
        <v>149</v>
      </c>
      <c r="GU135" s="86" t="s">
        <v>150</v>
      </c>
      <c r="GV135" s="86" t="s">
        <v>151</v>
      </c>
      <c r="GW135" s="86" t="s">
        <v>139</v>
      </c>
      <c r="GX135" s="86" t="s">
        <v>140</v>
      </c>
      <c r="GY135" s="86" t="s">
        <v>141</v>
      </c>
      <c r="GZ135" s="86" t="s">
        <v>142</v>
      </c>
      <c r="HA135" s="86" t="s">
        <v>143</v>
      </c>
      <c r="HB135" s="86" t="s">
        <v>144</v>
      </c>
      <c r="HC135" s="86" t="s">
        <v>145</v>
      </c>
      <c r="HD135" s="86" t="s">
        <v>146</v>
      </c>
      <c r="HE135" s="86" t="s">
        <v>147</v>
      </c>
      <c r="HF135" s="86" t="s">
        <v>148</v>
      </c>
      <c r="HG135" s="86" t="s">
        <v>149</v>
      </c>
      <c r="HH135" s="86" t="s">
        <v>150</v>
      </c>
      <c r="HI135" s="86" t="s">
        <v>151</v>
      </c>
      <c r="HJ135" s="86" t="s">
        <v>139</v>
      </c>
      <c r="HK135" s="86" t="s">
        <v>140</v>
      </c>
      <c r="HL135" s="86" t="s">
        <v>141</v>
      </c>
      <c r="HM135" s="86" t="s">
        <v>142</v>
      </c>
      <c r="HN135" s="86" t="s">
        <v>143</v>
      </c>
      <c r="HO135" s="86" t="s">
        <v>144</v>
      </c>
      <c r="HP135" s="86" t="s">
        <v>145</v>
      </c>
      <c r="HQ135" s="86" t="s">
        <v>146</v>
      </c>
      <c r="HR135" s="86" t="s">
        <v>147</v>
      </c>
      <c r="HS135" s="86" t="s">
        <v>148</v>
      </c>
      <c r="HT135" s="86" t="s">
        <v>149</v>
      </c>
      <c r="HU135" s="86" t="s">
        <v>150</v>
      </c>
      <c r="HV135" s="86" t="s">
        <v>151</v>
      </c>
      <c r="HW135" s="86" t="s">
        <v>139</v>
      </c>
      <c r="HX135" s="86" t="s">
        <v>140</v>
      </c>
      <c r="HY135" s="86" t="s">
        <v>141</v>
      </c>
      <c r="HZ135" s="86" t="s">
        <v>142</v>
      </c>
      <c r="IA135" s="86" t="s">
        <v>143</v>
      </c>
      <c r="IB135" s="86" t="s">
        <v>144</v>
      </c>
      <c r="IC135" s="86" t="s">
        <v>145</v>
      </c>
      <c r="ID135" s="86" t="s">
        <v>146</v>
      </c>
      <c r="IE135" s="86" t="s">
        <v>147</v>
      </c>
      <c r="IF135" s="86" t="s">
        <v>148</v>
      </c>
      <c r="IG135" s="86" t="s">
        <v>149</v>
      </c>
      <c r="IH135" s="86" t="s">
        <v>150</v>
      </c>
      <c r="II135" s="86" t="s">
        <v>151</v>
      </c>
      <c r="IJ135" s="86" t="s">
        <v>139</v>
      </c>
      <c r="IK135" s="86" t="s">
        <v>140</v>
      </c>
      <c r="IL135" s="86" t="s">
        <v>141</v>
      </c>
      <c r="IM135" s="86" t="s">
        <v>142</v>
      </c>
      <c r="IN135" s="86" t="s">
        <v>143</v>
      </c>
      <c r="IO135" s="86" t="s">
        <v>144</v>
      </c>
      <c r="IP135" s="86" t="s">
        <v>145</v>
      </c>
      <c r="IQ135" s="86" t="s">
        <v>146</v>
      </c>
      <c r="IR135" s="86" t="s">
        <v>147</v>
      </c>
      <c r="IS135" s="86" t="s">
        <v>148</v>
      </c>
      <c r="IT135" s="86" t="s">
        <v>149</v>
      </c>
      <c r="IU135" s="86" t="s">
        <v>150</v>
      </c>
      <c r="IV135" s="86" t="s">
        <v>151</v>
      </c>
      <c r="IW135" s="86" t="s">
        <v>139</v>
      </c>
      <c r="IX135" s="86" t="s">
        <v>140</v>
      </c>
      <c r="IY135" s="86" t="s">
        <v>141</v>
      </c>
      <c r="IZ135" s="86" t="s">
        <v>142</v>
      </c>
      <c r="JA135" s="86" t="s">
        <v>143</v>
      </c>
      <c r="JB135" s="86" t="s">
        <v>144</v>
      </c>
      <c r="JC135" s="86" t="s">
        <v>145</v>
      </c>
      <c r="JD135" s="86" t="s">
        <v>146</v>
      </c>
      <c r="JE135" s="86" t="s">
        <v>147</v>
      </c>
      <c r="JF135" s="86" t="s">
        <v>148</v>
      </c>
      <c r="JG135" s="86" t="s">
        <v>149</v>
      </c>
      <c r="JH135" s="86" t="s">
        <v>150</v>
      </c>
      <c r="JI135" s="86" t="s">
        <v>151</v>
      </c>
      <c r="JJ135" s="86" t="s">
        <v>139</v>
      </c>
      <c r="JK135" s="86" t="s">
        <v>140</v>
      </c>
      <c r="JL135" s="86" t="s">
        <v>141</v>
      </c>
      <c r="JM135" s="86" t="s">
        <v>142</v>
      </c>
      <c r="JN135" s="86" t="s">
        <v>143</v>
      </c>
      <c r="JO135" s="86" t="s">
        <v>144</v>
      </c>
      <c r="JP135" s="86" t="s">
        <v>145</v>
      </c>
      <c r="JQ135" s="86" t="s">
        <v>146</v>
      </c>
      <c r="JR135" s="86" t="s">
        <v>147</v>
      </c>
      <c r="JS135" s="86" t="s">
        <v>148</v>
      </c>
      <c r="JT135" s="86" t="s">
        <v>149</v>
      </c>
      <c r="JU135" s="86" t="s">
        <v>150</v>
      </c>
      <c r="JV135" s="86" t="s">
        <v>151</v>
      </c>
      <c r="JW135" s="86" t="s">
        <v>139</v>
      </c>
      <c r="JX135" s="86" t="s">
        <v>140</v>
      </c>
      <c r="JY135" s="86" t="s">
        <v>141</v>
      </c>
      <c r="JZ135" s="86" t="s">
        <v>142</v>
      </c>
      <c r="KA135" s="86" t="s">
        <v>143</v>
      </c>
      <c r="KB135" s="86" t="s">
        <v>144</v>
      </c>
      <c r="KC135" s="86" t="s">
        <v>145</v>
      </c>
      <c r="KD135" s="86" t="s">
        <v>146</v>
      </c>
      <c r="KE135" s="86" t="s">
        <v>147</v>
      </c>
      <c r="KF135" s="86" t="s">
        <v>148</v>
      </c>
      <c r="KG135" s="86" t="s">
        <v>149</v>
      </c>
      <c r="KH135" s="86" t="s">
        <v>150</v>
      </c>
      <c r="KI135" s="86" t="s">
        <v>151</v>
      </c>
      <c r="KJ135" s="87" t="s">
        <v>155</v>
      </c>
      <c r="KK135" s="86" t="s">
        <v>156</v>
      </c>
      <c r="KL135" s="86" t="s">
        <v>157</v>
      </c>
      <c r="KM135" s="86" t="s">
        <v>158</v>
      </c>
      <c r="KN135" s="86" t="s">
        <v>159</v>
      </c>
      <c r="KO135" s="86" t="s">
        <v>160</v>
      </c>
      <c r="KP135" s="86" t="s">
        <v>161</v>
      </c>
      <c r="KQ135" s="86" t="s">
        <v>162</v>
      </c>
      <c r="KR135" s="86" t="s">
        <v>163</v>
      </c>
      <c r="KS135" s="86" t="s">
        <v>164</v>
      </c>
      <c r="KT135" s="86" t="s">
        <v>165</v>
      </c>
      <c r="KU135" s="86" t="s">
        <v>166</v>
      </c>
      <c r="KV135" s="86" t="s">
        <v>167</v>
      </c>
      <c r="KW135" s="86" t="s">
        <v>168</v>
      </c>
      <c r="KX135" s="87" t="s">
        <v>180</v>
      </c>
      <c r="KY135" s="86" t="s">
        <v>169</v>
      </c>
      <c r="KZ135" s="86" t="s">
        <v>170</v>
      </c>
      <c r="LA135" s="86" t="s">
        <v>171</v>
      </c>
      <c r="LB135" s="86" t="s">
        <v>172</v>
      </c>
      <c r="LC135" s="86" t="s">
        <v>173</v>
      </c>
      <c r="LD135" s="86" t="s">
        <v>174</v>
      </c>
      <c r="LE135" s="86" t="s">
        <v>175</v>
      </c>
      <c r="LF135" s="86" t="s">
        <v>176</v>
      </c>
      <c r="LG135" s="86" t="s">
        <v>177</v>
      </c>
      <c r="LH135" s="86" t="s">
        <v>178</v>
      </c>
      <c r="LI135" s="86" t="s">
        <v>179</v>
      </c>
      <c r="LJ135" s="87" t="s">
        <v>181</v>
      </c>
      <c r="LK135" s="86" t="s">
        <v>182</v>
      </c>
      <c r="LL135" s="86" t="s">
        <v>183</v>
      </c>
      <c r="LM135" s="86" t="s">
        <v>184</v>
      </c>
      <c r="LN135" s="86" t="s">
        <v>185</v>
      </c>
      <c r="LO135" s="86" t="s">
        <v>186</v>
      </c>
    </row>
    <row r="136" spans="1:327" x14ac:dyDescent="0.2">
      <c r="A136" s="85" t="s">
        <v>27</v>
      </c>
      <c r="B136" s="85">
        <f>C136+P136+V136+KJ136+KX136+LJ136</f>
        <v>21846511.857000001</v>
      </c>
      <c r="C136" s="85">
        <f>D136+J136</f>
        <v>13679175.75</v>
      </c>
      <c r="D136" s="85">
        <f>E136+F136+G136+H136+I136</f>
        <v>9695173.8800000008</v>
      </c>
      <c r="E136" s="85">
        <f>E94*E$5</f>
        <v>2798279.4</v>
      </c>
      <c r="F136" s="85">
        <f t="shared" ref="F136:I136" si="478">F94*F$5</f>
        <v>3609729.0000000005</v>
      </c>
      <c r="G136" s="85">
        <f t="shared" si="478"/>
        <v>2850714</v>
      </c>
      <c r="H136" s="85">
        <f t="shared" si="478"/>
        <v>426045.3</v>
      </c>
      <c r="I136" s="85">
        <f t="shared" si="478"/>
        <v>10406.18</v>
      </c>
      <c r="J136" s="85">
        <f>K136+L136+M136+N136+O136</f>
        <v>3984001.87</v>
      </c>
      <c r="K136" s="85">
        <f>K94*K$5</f>
        <v>355600.56000000006</v>
      </c>
      <c r="L136" s="85">
        <f t="shared" ref="L136:O136" si="479">L94*L$5</f>
        <v>791417.49000000011</v>
      </c>
      <c r="M136" s="85">
        <f t="shared" si="479"/>
        <v>1710616.6</v>
      </c>
      <c r="N136" s="85">
        <f t="shared" si="479"/>
        <v>1123128.8</v>
      </c>
      <c r="O136" s="85">
        <f t="shared" si="479"/>
        <v>3238.42</v>
      </c>
      <c r="P136" s="85">
        <f>Q136+R136+S136+T136+U136</f>
        <v>2875244.5600000005</v>
      </c>
      <c r="Q136" s="85">
        <f>Q94*Q$5</f>
        <v>521321.60000000003</v>
      </c>
      <c r="R136" s="85">
        <f t="shared" ref="R136:U136" si="480">R94*R$5</f>
        <v>1296662.6000000001</v>
      </c>
      <c r="S136" s="85">
        <f t="shared" si="480"/>
        <v>807880.19000000006</v>
      </c>
      <c r="T136" s="85">
        <f t="shared" si="480"/>
        <v>248795.45</v>
      </c>
      <c r="U136" s="85">
        <f t="shared" si="480"/>
        <v>584.72</v>
      </c>
      <c r="V136" s="85">
        <f>SUM(W136:KI136)</f>
        <v>1283407.6900000002</v>
      </c>
      <c r="W136" s="85">
        <f>W94*W$5</f>
        <v>26025.835999999999</v>
      </c>
      <c r="X136" s="85">
        <f t="shared" ref="X136:CI137" si="481">X94*X$5</f>
        <v>3038.9389999999999</v>
      </c>
      <c r="Y136" s="85">
        <f t="shared" si="481"/>
        <v>21033.965999999997</v>
      </c>
      <c r="Z136" s="85">
        <f t="shared" si="481"/>
        <v>458.46599999999995</v>
      </c>
      <c r="AA136" s="85">
        <f t="shared" si="481"/>
        <v>0</v>
      </c>
      <c r="AB136" s="85">
        <f t="shared" si="481"/>
        <v>2627.9879999999998</v>
      </c>
      <c r="AC136" s="85">
        <f t="shared" si="481"/>
        <v>0</v>
      </c>
      <c r="AD136" s="85">
        <f t="shared" si="481"/>
        <v>0</v>
      </c>
      <c r="AE136" s="85">
        <f t="shared" si="481"/>
        <v>6044.6819999999998</v>
      </c>
      <c r="AF136" s="85">
        <f t="shared" si="481"/>
        <v>0</v>
      </c>
      <c r="AG136" s="85">
        <f t="shared" si="481"/>
        <v>0</v>
      </c>
      <c r="AH136" s="85">
        <f t="shared" si="481"/>
        <v>0</v>
      </c>
      <c r="AI136" s="85">
        <f t="shared" si="481"/>
        <v>0</v>
      </c>
      <c r="AJ136" s="85">
        <f t="shared" si="481"/>
        <v>22419.5</v>
      </c>
      <c r="AK136" s="85">
        <f t="shared" si="481"/>
        <v>350.5</v>
      </c>
      <c r="AL136" s="85">
        <f t="shared" si="481"/>
        <v>3490.02</v>
      </c>
      <c r="AM136" s="85">
        <f t="shared" si="481"/>
        <v>0</v>
      </c>
      <c r="AN136" s="85">
        <f t="shared" si="481"/>
        <v>0</v>
      </c>
      <c r="AO136" s="85">
        <f t="shared" si="481"/>
        <v>2771.6</v>
      </c>
      <c r="AP136" s="85">
        <f t="shared" si="481"/>
        <v>0</v>
      </c>
      <c r="AQ136" s="85">
        <f t="shared" si="481"/>
        <v>0</v>
      </c>
      <c r="AR136" s="85">
        <f t="shared" si="481"/>
        <v>0</v>
      </c>
      <c r="AS136" s="85">
        <f t="shared" si="481"/>
        <v>0</v>
      </c>
      <c r="AT136" s="85">
        <f t="shared" si="481"/>
        <v>0</v>
      </c>
      <c r="AU136" s="85">
        <f t="shared" si="481"/>
        <v>0</v>
      </c>
      <c r="AV136" s="85">
        <f t="shared" si="481"/>
        <v>0</v>
      </c>
      <c r="AW136" s="85">
        <f t="shared" si="481"/>
        <v>2577.2670000000003</v>
      </c>
      <c r="AX136" s="85">
        <f t="shared" si="481"/>
        <v>0</v>
      </c>
      <c r="AY136" s="85">
        <f t="shared" si="481"/>
        <v>0</v>
      </c>
      <c r="AZ136" s="85">
        <f t="shared" si="481"/>
        <v>1145.8020000000001</v>
      </c>
      <c r="BA136" s="85">
        <f t="shared" si="481"/>
        <v>1179.4860000000001</v>
      </c>
      <c r="BB136" s="85">
        <f t="shared" si="481"/>
        <v>581.74200000000008</v>
      </c>
      <c r="BC136" s="85">
        <f t="shared" si="481"/>
        <v>0</v>
      </c>
      <c r="BD136" s="85">
        <f t="shared" si="481"/>
        <v>395.43</v>
      </c>
      <c r="BE136" s="85">
        <f t="shared" si="481"/>
        <v>7834.9110000000001</v>
      </c>
      <c r="BF136" s="85">
        <f t="shared" si="481"/>
        <v>0</v>
      </c>
      <c r="BG136" s="85">
        <f t="shared" si="481"/>
        <v>4533.1230000000005</v>
      </c>
      <c r="BH136" s="85">
        <f t="shared" si="481"/>
        <v>0</v>
      </c>
      <c r="BI136" s="85">
        <f t="shared" si="481"/>
        <v>0</v>
      </c>
      <c r="BJ136" s="85">
        <f t="shared" si="481"/>
        <v>195.16</v>
      </c>
      <c r="BK136" s="85">
        <f t="shared" si="481"/>
        <v>0</v>
      </c>
      <c r="BL136" s="85">
        <f t="shared" si="481"/>
        <v>0</v>
      </c>
      <c r="BM136" s="85">
        <f t="shared" si="481"/>
        <v>0</v>
      </c>
      <c r="BN136" s="85">
        <f t="shared" si="481"/>
        <v>355.488</v>
      </c>
      <c r="BO136" s="85">
        <f t="shared" si="481"/>
        <v>2314.9770000000003</v>
      </c>
      <c r="BP136" s="85">
        <f t="shared" si="481"/>
        <v>0</v>
      </c>
      <c r="BQ136" s="85">
        <f t="shared" si="481"/>
        <v>0</v>
      </c>
      <c r="BR136" s="85">
        <f t="shared" si="481"/>
        <v>0</v>
      </c>
      <c r="BS136" s="85">
        <f t="shared" si="481"/>
        <v>0</v>
      </c>
      <c r="BT136" s="85">
        <f t="shared" si="481"/>
        <v>0</v>
      </c>
      <c r="BU136" s="85">
        <f t="shared" si="481"/>
        <v>0</v>
      </c>
      <c r="BV136" s="85">
        <f t="shared" si="481"/>
        <v>0</v>
      </c>
      <c r="BW136" s="85">
        <f t="shared" si="481"/>
        <v>10342.800000000001</v>
      </c>
      <c r="BX136" s="85">
        <f t="shared" si="481"/>
        <v>0</v>
      </c>
      <c r="BY136" s="85">
        <f t="shared" si="481"/>
        <v>0</v>
      </c>
      <c r="BZ136" s="85">
        <f t="shared" si="481"/>
        <v>0</v>
      </c>
      <c r="CA136" s="85">
        <f t="shared" si="481"/>
        <v>0</v>
      </c>
      <c r="CB136" s="85">
        <f t="shared" si="481"/>
        <v>0</v>
      </c>
      <c r="CC136" s="85">
        <f t="shared" si="481"/>
        <v>0</v>
      </c>
      <c r="CD136" s="85">
        <f t="shared" si="481"/>
        <v>0</v>
      </c>
      <c r="CE136" s="85">
        <f t="shared" si="481"/>
        <v>0</v>
      </c>
      <c r="CF136" s="85">
        <f t="shared" si="481"/>
        <v>0</v>
      </c>
      <c r="CG136" s="85">
        <f t="shared" si="481"/>
        <v>0</v>
      </c>
      <c r="CH136" s="85">
        <f t="shared" si="481"/>
        <v>0</v>
      </c>
      <c r="CI136" s="85">
        <f t="shared" si="481"/>
        <v>0</v>
      </c>
      <c r="CJ136" s="85">
        <f t="shared" ref="CJ136:EU139" si="482">CJ94*CJ$5</f>
        <v>8185.5</v>
      </c>
      <c r="CK136" s="85">
        <f t="shared" si="482"/>
        <v>0</v>
      </c>
      <c r="CL136" s="85">
        <f t="shared" si="482"/>
        <v>899.76</v>
      </c>
      <c r="CM136" s="85">
        <f t="shared" si="482"/>
        <v>0</v>
      </c>
      <c r="CN136" s="85">
        <f t="shared" si="482"/>
        <v>0</v>
      </c>
      <c r="CO136" s="85">
        <f t="shared" si="482"/>
        <v>2278.62</v>
      </c>
      <c r="CP136" s="85">
        <f t="shared" si="482"/>
        <v>0</v>
      </c>
      <c r="CQ136" s="85">
        <f t="shared" si="482"/>
        <v>0</v>
      </c>
      <c r="CR136" s="85">
        <f t="shared" si="482"/>
        <v>0</v>
      </c>
      <c r="CS136" s="85">
        <f t="shared" si="482"/>
        <v>0</v>
      </c>
      <c r="CT136" s="85">
        <f t="shared" si="482"/>
        <v>0</v>
      </c>
      <c r="CU136" s="85">
        <f t="shared" si="482"/>
        <v>0</v>
      </c>
      <c r="CV136" s="85">
        <f t="shared" si="482"/>
        <v>0</v>
      </c>
      <c r="CW136" s="85">
        <f t="shared" si="482"/>
        <v>1100.46</v>
      </c>
      <c r="CX136" s="85">
        <f t="shared" si="482"/>
        <v>0</v>
      </c>
      <c r="CY136" s="85">
        <f t="shared" si="482"/>
        <v>0</v>
      </c>
      <c r="CZ136" s="85">
        <f t="shared" si="482"/>
        <v>0</v>
      </c>
      <c r="DA136" s="85">
        <f t="shared" si="482"/>
        <v>0</v>
      </c>
      <c r="DB136" s="85">
        <f t="shared" si="482"/>
        <v>0</v>
      </c>
      <c r="DC136" s="85">
        <f t="shared" si="482"/>
        <v>0</v>
      </c>
      <c r="DD136" s="85">
        <f t="shared" si="482"/>
        <v>0</v>
      </c>
      <c r="DE136" s="85">
        <f t="shared" si="482"/>
        <v>0</v>
      </c>
      <c r="DF136" s="85">
        <f t="shared" si="482"/>
        <v>0</v>
      </c>
      <c r="DG136" s="85">
        <f t="shared" si="482"/>
        <v>0</v>
      </c>
      <c r="DH136" s="85">
        <f t="shared" si="482"/>
        <v>0</v>
      </c>
      <c r="DI136" s="85">
        <f t="shared" si="482"/>
        <v>0</v>
      </c>
      <c r="DJ136" s="85">
        <f t="shared" si="482"/>
        <v>2267.75</v>
      </c>
      <c r="DK136" s="85">
        <f t="shared" si="482"/>
        <v>0</v>
      </c>
      <c r="DL136" s="85">
        <f t="shared" si="482"/>
        <v>9688.8619999999992</v>
      </c>
      <c r="DM136" s="85">
        <f t="shared" si="482"/>
        <v>0</v>
      </c>
      <c r="DN136" s="85">
        <f t="shared" si="482"/>
        <v>0</v>
      </c>
      <c r="DO136" s="85">
        <f t="shared" si="482"/>
        <v>0</v>
      </c>
      <c r="DP136" s="85">
        <f t="shared" si="482"/>
        <v>0</v>
      </c>
      <c r="DQ136" s="85">
        <f t="shared" si="482"/>
        <v>0</v>
      </c>
      <c r="DR136" s="85">
        <f t="shared" si="482"/>
        <v>0</v>
      </c>
      <c r="DS136" s="85">
        <f t="shared" si="482"/>
        <v>0</v>
      </c>
      <c r="DT136" s="85">
        <f t="shared" si="482"/>
        <v>0</v>
      </c>
      <c r="DU136" s="85">
        <f t="shared" si="482"/>
        <v>0</v>
      </c>
      <c r="DV136" s="85">
        <f t="shared" si="482"/>
        <v>0</v>
      </c>
      <c r="DW136" s="85">
        <f t="shared" si="482"/>
        <v>6912.88</v>
      </c>
      <c r="DX136" s="85">
        <f t="shared" si="482"/>
        <v>569.28</v>
      </c>
      <c r="DY136" s="85">
        <f t="shared" si="482"/>
        <v>836.42000000000007</v>
      </c>
      <c r="DZ136" s="85">
        <f t="shared" si="482"/>
        <v>3534.2000000000003</v>
      </c>
      <c r="EA136" s="85">
        <f t="shared" si="482"/>
        <v>347.46</v>
      </c>
      <c r="EB136" s="85">
        <f t="shared" si="482"/>
        <v>16466.7</v>
      </c>
      <c r="EC136" s="85">
        <f t="shared" si="482"/>
        <v>10557.42</v>
      </c>
      <c r="ED136" s="85">
        <f t="shared" si="482"/>
        <v>891.04</v>
      </c>
      <c r="EE136" s="85">
        <f t="shared" si="482"/>
        <v>65579.34</v>
      </c>
      <c r="EF136" s="85">
        <f t="shared" si="482"/>
        <v>2581.7200000000003</v>
      </c>
      <c r="EG136" s="85">
        <f t="shared" si="482"/>
        <v>0</v>
      </c>
      <c r="EH136" s="85">
        <f t="shared" si="482"/>
        <v>1525.04</v>
      </c>
      <c r="EI136" s="85">
        <f t="shared" si="482"/>
        <v>2527.44</v>
      </c>
      <c r="EJ136" s="85">
        <f t="shared" si="482"/>
        <v>40055.840000000004</v>
      </c>
      <c r="EK136" s="85">
        <f t="shared" si="482"/>
        <v>11414.04</v>
      </c>
      <c r="EL136" s="85">
        <f t="shared" si="482"/>
        <v>0</v>
      </c>
      <c r="EM136" s="85">
        <f t="shared" si="482"/>
        <v>0</v>
      </c>
      <c r="EN136" s="85">
        <f t="shared" si="482"/>
        <v>0</v>
      </c>
      <c r="EO136" s="85">
        <f t="shared" si="482"/>
        <v>0</v>
      </c>
      <c r="EP136" s="85">
        <f t="shared" si="482"/>
        <v>0</v>
      </c>
      <c r="EQ136" s="85">
        <f t="shared" si="482"/>
        <v>0</v>
      </c>
      <c r="ER136" s="85">
        <f t="shared" si="482"/>
        <v>0</v>
      </c>
      <c r="ES136" s="85">
        <f t="shared" si="482"/>
        <v>0</v>
      </c>
      <c r="ET136" s="85">
        <f t="shared" si="482"/>
        <v>0</v>
      </c>
      <c r="EU136" s="85">
        <f t="shared" si="482"/>
        <v>0</v>
      </c>
      <c r="EV136" s="85">
        <f t="shared" ref="EV136:HG142" si="483">EV94*EV$5</f>
        <v>0</v>
      </c>
      <c r="EW136" s="85">
        <f t="shared" si="483"/>
        <v>10302.800000000001</v>
      </c>
      <c r="EX136" s="85">
        <f t="shared" si="483"/>
        <v>399.8</v>
      </c>
      <c r="EY136" s="85">
        <f t="shared" si="483"/>
        <v>8323.1</v>
      </c>
      <c r="EZ136" s="85">
        <f t="shared" si="483"/>
        <v>8289.35</v>
      </c>
      <c r="FA136" s="85">
        <f t="shared" si="483"/>
        <v>2330.4500000000003</v>
      </c>
      <c r="FB136" s="85">
        <f t="shared" si="483"/>
        <v>0</v>
      </c>
      <c r="FC136" s="85">
        <f t="shared" si="483"/>
        <v>0</v>
      </c>
      <c r="FD136" s="85">
        <f t="shared" si="483"/>
        <v>0</v>
      </c>
      <c r="FE136" s="85">
        <f t="shared" si="483"/>
        <v>0</v>
      </c>
      <c r="FF136" s="85">
        <f t="shared" si="483"/>
        <v>0</v>
      </c>
      <c r="FG136" s="85">
        <f t="shared" si="483"/>
        <v>0</v>
      </c>
      <c r="FH136" s="85">
        <f t="shared" si="483"/>
        <v>0</v>
      </c>
      <c r="FI136" s="85">
        <f t="shared" si="483"/>
        <v>0</v>
      </c>
      <c r="FJ136" s="85">
        <f t="shared" si="483"/>
        <v>4256.01</v>
      </c>
      <c r="FK136" s="85">
        <f t="shared" si="483"/>
        <v>0</v>
      </c>
      <c r="FL136" s="85">
        <f t="shared" si="483"/>
        <v>0</v>
      </c>
      <c r="FM136" s="85">
        <f t="shared" si="483"/>
        <v>0</v>
      </c>
      <c r="FN136" s="85">
        <f t="shared" si="483"/>
        <v>0</v>
      </c>
      <c r="FO136" s="85">
        <f t="shared" si="483"/>
        <v>0</v>
      </c>
      <c r="FP136" s="85">
        <f t="shared" si="483"/>
        <v>0</v>
      </c>
      <c r="FQ136" s="85">
        <f t="shared" si="483"/>
        <v>0</v>
      </c>
      <c r="FR136" s="85">
        <f t="shared" si="483"/>
        <v>2420.37</v>
      </c>
      <c r="FS136" s="85">
        <f t="shared" si="483"/>
        <v>0</v>
      </c>
      <c r="FT136" s="85">
        <f t="shared" si="483"/>
        <v>0</v>
      </c>
      <c r="FU136" s="85">
        <f t="shared" si="483"/>
        <v>0</v>
      </c>
      <c r="FV136" s="85">
        <f t="shared" si="483"/>
        <v>145.66499999999999</v>
      </c>
      <c r="FW136" s="85">
        <f t="shared" si="483"/>
        <v>11411.229000000001</v>
      </c>
      <c r="FX136" s="85">
        <f t="shared" si="483"/>
        <v>3148.605</v>
      </c>
      <c r="FY136" s="85">
        <f t="shared" si="483"/>
        <v>3514.8599999999997</v>
      </c>
      <c r="FZ136" s="85">
        <f t="shared" si="483"/>
        <v>4395.1949999999997</v>
      </c>
      <c r="GA136" s="85">
        <f t="shared" si="483"/>
        <v>3609.0899999999997</v>
      </c>
      <c r="GB136" s="85">
        <f t="shared" si="483"/>
        <v>3097.2149999999997</v>
      </c>
      <c r="GC136" s="85">
        <f t="shared" si="483"/>
        <v>0</v>
      </c>
      <c r="GD136" s="85">
        <f t="shared" si="483"/>
        <v>0</v>
      </c>
      <c r="GE136" s="85">
        <f t="shared" si="483"/>
        <v>0</v>
      </c>
      <c r="GF136" s="85">
        <f t="shared" si="483"/>
        <v>0</v>
      </c>
      <c r="GG136" s="85">
        <f t="shared" si="483"/>
        <v>0</v>
      </c>
      <c r="GH136" s="85">
        <f t="shared" si="483"/>
        <v>0</v>
      </c>
      <c r="GI136" s="85">
        <f t="shared" si="483"/>
        <v>0</v>
      </c>
      <c r="GJ136" s="85">
        <f t="shared" si="483"/>
        <v>3444.2000000000003</v>
      </c>
      <c r="GK136" s="85">
        <f t="shared" si="483"/>
        <v>0</v>
      </c>
      <c r="GL136" s="85">
        <f t="shared" si="483"/>
        <v>0</v>
      </c>
      <c r="GM136" s="85">
        <f t="shared" si="483"/>
        <v>15549.550000000001</v>
      </c>
      <c r="GN136" s="85">
        <f t="shared" si="483"/>
        <v>0</v>
      </c>
      <c r="GO136" s="85">
        <f t="shared" si="483"/>
        <v>0</v>
      </c>
      <c r="GP136" s="85">
        <f t="shared" si="483"/>
        <v>0</v>
      </c>
      <c r="GQ136" s="85">
        <f t="shared" si="483"/>
        <v>0</v>
      </c>
      <c r="GR136" s="85">
        <f t="shared" si="483"/>
        <v>0</v>
      </c>
      <c r="GS136" s="85">
        <f t="shared" si="483"/>
        <v>0</v>
      </c>
      <c r="GT136" s="85">
        <f t="shared" si="483"/>
        <v>0</v>
      </c>
      <c r="GU136" s="85">
        <f t="shared" si="483"/>
        <v>0</v>
      </c>
      <c r="GV136" s="85">
        <f t="shared" si="483"/>
        <v>0</v>
      </c>
      <c r="GW136" s="85">
        <f t="shared" si="483"/>
        <v>1640.9749999999999</v>
      </c>
      <c r="GX136" s="85">
        <f t="shared" si="483"/>
        <v>771.1</v>
      </c>
      <c r="GY136" s="85">
        <f t="shared" si="483"/>
        <v>0</v>
      </c>
      <c r="GZ136" s="85">
        <f t="shared" si="483"/>
        <v>0</v>
      </c>
      <c r="HA136" s="85">
        <f t="shared" si="483"/>
        <v>0</v>
      </c>
      <c r="HB136" s="85">
        <f t="shared" si="483"/>
        <v>0</v>
      </c>
      <c r="HC136" s="85">
        <f t="shared" si="483"/>
        <v>0</v>
      </c>
      <c r="HD136" s="85">
        <f t="shared" si="483"/>
        <v>0</v>
      </c>
      <c r="HE136" s="85">
        <f t="shared" si="483"/>
        <v>0</v>
      </c>
      <c r="HF136" s="85">
        <f t="shared" si="483"/>
        <v>0</v>
      </c>
      <c r="HG136" s="85">
        <f t="shared" si="483"/>
        <v>0</v>
      </c>
      <c r="HH136" s="85">
        <f t="shared" ref="HH136:JS139" si="484">HH94*HH$5</f>
        <v>0</v>
      </c>
      <c r="HI136" s="85">
        <f t="shared" si="484"/>
        <v>0</v>
      </c>
      <c r="HJ136" s="85">
        <f t="shared" si="484"/>
        <v>41673.599999999999</v>
      </c>
      <c r="HK136" s="85">
        <f t="shared" si="484"/>
        <v>383.71499999999997</v>
      </c>
      <c r="HL136" s="85">
        <f t="shared" si="484"/>
        <v>24848.415000000001</v>
      </c>
      <c r="HM136" s="85">
        <f t="shared" si="484"/>
        <v>10023.93</v>
      </c>
      <c r="HN136" s="85">
        <f t="shared" si="484"/>
        <v>42341.985000000001</v>
      </c>
      <c r="HO136" s="85">
        <f t="shared" si="484"/>
        <v>1195.2</v>
      </c>
      <c r="HP136" s="85">
        <f t="shared" si="484"/>
        <v>0</v>
      </c>
      <c r="HQ136" s="85">
        <f t="shared" si="484"/>
        <v>3289.95</v>
      </c>
      <c r="HR136" s="85">
        <f t="shared" si="484"/>
        <v>2891.5650000000001</v>
      </c>
      <c r="HS136" s="85">
        <f t="shared" si="484"/>
        <v>9402.7950000000001</v>
      </c>
      <c r="HT136" s="85">
        <f t="shared" si="484"/>
        <v>0</v>
      </c>
      <c r="HU136" s="85">
        <f t="shared" si="484"/>
        <v>0</v>
      </c>
      <c r="HV136" s="85">
        <f t="shared" si="484"/>
        <v>8079.9299999999994</v>
      </c>
      <c r="HW136" s="85">
        <f t="shared" si="484"/>
        <v>10822.12</v>
      </c>
      <c r="HX136" s="85">
        <f t="shared" si="484"/>
        <v>335.08</v>
      </c>
      <c r="HY136" s="85">
        <f t="shared" si="484"/>
        <v>3055.8</v>
      </c>
      <c r="HZ136" s="85">
        <f t="shared" si="484"/>
        <v>0</v>
      </c>
      <c r="IA136" s="85">
        <f t="shared" si="484"/>
        <v>0</v>
      </c>
      <c r="IB136" s="85">
        <f t="shared" si="484"/>
        <v>0</v>
      </c>
      <c r="IC136" s="85">
        <f t="shared" si="484"/>
        <v>0</v>
      </c>
      <c r="ID136" s="85">
        <f t="shared" si="484"/>
        <v>0</v>
      </c>
      <c r="IE136" s="85">
        <f t="shared" si="484"/>
        <v>0</v>
      </c>
      <c r="IF136" s="85">
        <f t="shared" si="484"/>
        <v>0</v>
      </c>
      <c r="IG136" s="85">
        <f t="shared" si="484"/>
        <v>0</v>
      </c>
      <c r="IH136" s="85">
        <f t="shared" si="484"/>
        <v>0</v>
      </c>
      <c r="II136" s="85">
        <f t="shared" si="484"/>
        <v>0</v>
      </c>
      <c r="IJ136" s="85">
        <f t="shared" si="484"/>
        <v>632.85599999999999</v>
      </c>
      <c r="IK136" s="85">
        <f t="shared" si="484"/>
        <v>0</v>
      </c>
      <c r="IL136" s="85">
        <f t="shared" si="484"/>
        <v>0</v>
      </c>
      <c r="IM136" s="85">
        <f t="shared" si="484"/>
        <v>0</v>
      </c>
      <c r="IN136" s="85">
        <f t="shared" si="484"/>
        <v>0</v>
      </c>
      <c r="IO136" s="85">
        <f t="shared" si="484"/>
        <v>0</v>
      </c>
      <c r="IP136" s="85">
        <f t="shared" si="484"/>
        <v>0</v>
      </c>
      <c r="IQ136" s="85">
        <f t="shared" si="484"/>
        <v>0</v>
      </c>
      <c r="IR136" s="85">
        <f t="shared" si="484"/>
        <v>0</v>
      </c>
      <c r="IS136" s="85">
        <f t="shared" si="484"/>
        <v>0</v>
      </c>
      <c r="IT136" s="85">
        <f t="shared" si="484"/>
        <v>0</v>
      </c>
      <c r="IU136" s="85">
        <f t="shared" si="484"/>
        <v>0</v>
      </c>
      <c r="IV136" s="85">
        <f t="shared" si="484"/>
        <v>0</v>
      </c>
      <c r="IW136" s="85">
        <f t="shared" si="484"/>
        <v>29197.68</v>
      </c>
      <c r="IX136" s="85">
        <f t="shared" si="484"/>
        <v>3744.14</v>
      </c>
      <c r="IY136" s="85">
        <f t="shared" si="484"/>
        <v>1600.75</v>
      </c>
      <c r="IZ136" s="85">
        <f t="shared" si="484"/>
        <v>20908.740000000002</v>
      </c>
      <c r="JA136" s="85">
        <f t="shared" si="484"/>
        <v>0</v>
      </c>
      <c r="JB136" s="85">
        <f t="shared" si="484"/>
        <v>0</v>
      </c>
      <c r="JC136" s="85">
        <f t="shared" si="484"/>
        <v>0</v>
      </c>
      <c r="JD136" s="85">
        <f t="shared" si="484"/>
        <v>0</v>
      </c>
      <c r="JE136" s="85">
        <f t="shared" si="484"/>
        <v>0</v>
      </c>
      <c r="JF136" s="85">
        <f t="shared" si="484"/>
        <v>0</v>
      </c>
      <c r="JG136" s="85">
        <f t="shared" si="484"/>
        <v>0</v>
      </c>
      <c r="JH136" s="85">
        <f t="shared" si="484"/>
        <v>0</v>
      </c>
      <c r="JI136" s="85">
        <f t="shared" si="484"/>
        <v>0</v>
      </c>
      <c r="JJ136" s="85">
        <f t="shared" si="484"/>
        <v>154818.72</v>
      </c>
      <c r="JK136" s="85">
        <f t="shared" si="484"/>
        <v>50354.879999999997</v>
      </c>
      <c r="JL136" s="85">
        <f t="shared" si="484"/>
        <v>29644.079999999998</v>
      </c>
      <c r="JM136" s="85">
        <f t="shared" si="484"/>
        <v>6305.76</v>
      </c>
      <c r="JN136" s="85">
        <f t="shared" si="484"/>
        <v>13137.119999999999</v>
      </c>
      <c r="JO136" s="85">
        <f t="shared" si="484"/>
        <v>3701.2799999999997</v>
      </c>
      <c r="JP136" s="85">
        <f t="shared" si="484"/>
        <v>0</v>
      </c>
      <c r="JQ136" s="85">
        <f t="shared" si="484"/>
        <v>0</v>
      </c>
      <c r="JR136" s="85">
        <f t="shared" si="484"/>
        <v>38154.479999999996</v>
      </c>
      <c r="JS136" s="85">
        <f t="shared" si="484"/>
        <v>0</v>
      </c>
      <c r="JT136" s="85">
        <f t="shared" ref="JT136:KI138" si="485">JT94*JT$5</f>
        <v>0</v>
      </c>
      <c r="JU136" s="85">
        <f t="shared" si="485"/>
        <v>0</v>
      </c>
      <c r="JV136" s="85">
        <f t="shared" si="485"/>
        <v>0</v>
      </c>
      <c r="JW136" s="85">
        <f t="shared" si="485"/>
        <v>43748</v>
      </c>
      <c r="JX136" s="85">
        <f t="shared" si="485"/>
        <v>9805.15</v>
      </c>
      <c r="JY136" s="85">
        <f t="shared" si="485"/>
        <v>23772.550000000003</v>
      </c>
      <c r="JZ136" s="85">
        <f t="shared" si="485"/>
        <v>19560.05</v>
      </c>
      <c r="KA136" s="85">
        <f t="shared" si="485"/>
        <v>15887.95</v>
      </c>
      <c r="KB136" s="85">
        <f t="shared" si="485"/>
        <v>54353.3</v>
      </c>
      <c r="KC136" s="85">
        <f t="shared" si="485"/>
        <v>2526.7000000000003</v>
      </c>
      <c r="KD136" s="85">
        <f t="shared" si="485"/>
        <v>19724.400000000001</v>
      </c>
      <c r="KE136" s="85">
        <f t="shared" si="485"/>
        <v>54207.350000000006</v>
      </c>
      <c r="KF136" s="85">
        <f t="shared" si="485"/>
        <v>30849.050000000003</v>
      </c>
      <c r="KG136" s="85">
        <f t="shared" si="485"/>
        <v>39758.25</v>
      </c>
      <c r="KH136" s="85">
        <f t="shared" si="485"/>
        <v>0</v>
      </c>
      <c r="KI136" s="85">
        <f t="shared" si="485"/>
        <v>63683.350000000006</v>
      </c>
      <c r="KJ136" s="85">
        <f>SUM(KK136:KW136)</f>
        <v>2112476.7799999998</v>
      </c>
      <c r="KK136" s="85">
        <f t="shared" ref="KK136:LO136" si="486">KK94*KK$5</f>
        <v>67288</v>
      </c>
      <c r="KL136" s="85">
        <f t="shared" si="486"/>
        <v>97296.22</v>
      </c>
      <c r="KM136" s="85">
        <f t="shared" si="486"/>
        <v>851048</v>
      </c>
      <c r="KN136" s="85">
        <f t="shared" si="486"/>
        <v>42020.128000000004</v>
      </c>
      <c r="KO136" s="85">
        <f t="shared" si="486"/>
        <v>231165.88800000001</v>
      </c>
      <c r="KP136" s="85">
        <f t="shared" si="486"/>
        <v>455972.88</v>
      </c>
      <c r="KQ136" s="85">
        <f t="shared" si="486"/>
        <v>0</v>
      </c>
      <c r="KR136" s="85">
        <f t="shared" si="486"/>
        <v>69010.92</v>
      </c>
      <c r="KS136" s="85">
        <f t="shared" si="486"/>
        <v>61285.2</v>
      </c>
      <c r="KT136" s="85">
        <f t="shared" si="486"/>
        <v>96369.279999999999</v>
      </c>
      <c r="KU136" s="85">
        <f t="shared" si="486"/>
        <v>111667.864</v>
      </c>
      <c r="KV136" s="85">
        <f t="shared" si="486"/>
        <v>13958.720000000001</v>
      </c>
      <c r="KW136" s="85">
        <f t="shared" si="486"/>
        <v>15393.68</v>
      </c>
      <c r="KX136" s="85">
        <f>SUM(KY136:LI136)</f>
        <v>1124484.227</v>
      </c>
      <c r="KY136" s="85">
        <f t="shared" si="486"/>
        <v>126963.65000000001</v>
      </c>
      <c r="KZ136" s="85">
        <f t="shared" si="486"/>
        <v>116302.48000000001</v>
      </c>
      <c r="LA136" s="85">
        <f t="shared" si="486"/>
        <v>40486.720000000001</v>
      </c>
      <c r="LB136" s="85">
        <f t="shared" si="486"/>
        <v>508346.25</v>
      </c>
      <c r="LC136" s="85">
        <f t="shared" si="486"/>
        <v>254272.80000000002</v>
      </c>
      <c r="LD136" s="85">
        <f t="shared" si="486"/>
        <v>11599.300000000001</v>
      </c>
      <c r="LE136" s="85">
        <f t="shared" si="486"/>
        <v>11764.512000000001</v>
      </c>
      <c r="LF136" s="85">
        <f t="shared" si="486"/>
        <v>1744.9</v>
      </c>
      <c r="LG136" s="85">
        <f t="shared" si="486"/>
        <v>40964.375</v>
      </c>
      <c r="LH136" s="85">
        <f t="shared" si="486"/>
        <v>7253.04</v>
      </c>
      <c r="LI136" s="85">
        <f t="shared" si="486"/>
        <v>4786.2</v>
      </c>
      <c r="LJ136" s="85">
        <f>LK136+LL136+LM136+LN136+LO136</f>
        <v>771722.85000000009</v>
      </c>
      <c r="LK136" s="85">
        <f t="shared" si="486"/>
        <v>51493.5</v>
      </c>
      <c r="LL136" s="85">
        <f t="shared" si="486"/>
        <v>152170.94999999998</v>
      </c>
      <c r="LM136" s="85">
        <f t="shared" si="486"/>
        <v>413755.80000000005</v>
      </c>
      <c r="LN136" s="85">
        <f t="shared" si="486"/>
        <v>5790.9000000000005</v>
      </c>
      <c r="LO136" s="85">
        <f t="shared" si="486"/>
        <v>148511.70000000001</v>
      </c>
    </row>
    <row r="137" spans="1:327" x14ac:dyDescent="0.2">
      <c r="A137" s="85" t="s">
        <v>28</v>
      </c>
      <c r="B137" s="85">
        <f t="shared" ref="B137:B150" si="487">C137+P137+V137+KJ137+KX137+LJ137</f>
        <v>1334366.4550000001</v>
      </c>
      <c r="C137" s="85">
        <f t="shared" ref="C137:C151" si="488">D137+J137</f>
        <v>850396.9</v>
      </c>
      <c r="D137" s="85">
        <f t="shared" ref="D137:D151" si="489">E137+F137+G137+H137+I137</f>
        <v>646920.97000000009</v>
      </c>
      <c r="E137" s="85">
        <f t="shared" ref="E137:I151" si="490">E95*E$5</f>
        <v>99103.8</v>
      </c>
      <c r="F137" s="85">
        <f t="shared" si="490"/>
        <v>287611.44</v>
      </c>
      <c r="G137" s="85">
        <f t="shared" si="490"/>
        <v>210344.4</v>
      </c>
      <c r="H137" s="85">
        <f t="shared" si="490"/>
        <v>49152.93</v>
      </c>
      <c r="I137" s="85">
        <f t="shared" si="490"/>
        <v>708.4</v>
      </c>
      <c r="J137" s="85">
        <f t="shared" ref="J137:J150" si="491">K137+L137+M137+N137+O137</f>
        <v>203475.92999999996</v>
      </c>
      <c r="K137" s="85">
        <f t="shared" ref="K137:O137" si="492">K95*K$5</f>
        <v>20857.2</v>
      </c>
      <c r="L137" s="85">
        <f t="shared" si="492"/>
        <v>53507.33</v>
      </c>
      <c r="M137" s="85">
        <f t="shared" si="492"/>
        <v>89613.7</v>
      </c>
      <c r="N137" s="85">
        <f t="shared" si="492"/>
        <v>39206.400000000001</v>
      </c>
      <c r="O137" s="85">
        <f t="shared" si="492"/>
        <v>291.3</v>
      </c>
      <c r="P137" s="85">
        <f t="shared" ref="P137:P151" si="493">Q137+R137+S137+T137+U137</f>
        <v>116115.17000000001</v>
      </c>
      <c r="Q137" s="85">
        <f t="shared" ref="Q137:U137" si="494">Q95*Q$5</f>
        <v>6528.4000000000005</v>
      </c>
      <c r="R137" s="85">
        <f t="shared" si="494"/>
        <v>48078.200000000004</v>
      </c>
      <c r="S137" s="85">
        <f t="shared" si="494"/>
        <v>53405.82</v>
      </c>
      <c r="T137" s="85">
        <f t="shared" si="494"/>
        <v>8102.75</v>
      </c>
      <c r="U137" s="85">
        <f t="shared" si="494"/>
        <v>0</v>
      </c>
      <c r="V137" s="85">
        <f t="shared" ref="V137:V151" si="495">SUM(W137:KI137)</f>
        <v>96027.428000000014</v>
      </c>
      <c r="W137" s="85">
        <f t="shared" ref="W137:AL151" si="496">W95*W$5</f>
        <v>2749.6779999999999</v>
      </c>
      <c r="X137" s="85">
        <f t="shared" si="496"/>
        <v>0</v>
      </c>
      <c r="Y137" s="85">
        <f t="shared" si="496"/>
        <v>1663.9709999999998</v>
      </c>
      <c r="Z137" s="85">
        <f t="shared" si="496"/>
        <v>0</v>
      </c>
      <c r="AA137" s="85">
        <f t="shared" si="496"/>
        <v>0</v>
      </c>
      <c r="AB137" s="85">
        <f t="shared" si="496"/>
        <v>0</v>
      </c>
      <c r="AC137" s="85">
        <f t="shared" si="496"/>
        <v>0</v>
      </c>
      <c r="AD137" s="85">
        <f t="shared" si="496"/>
        <v>0</v>
      </c>
      <c r="AE137" s="85">
        <f t="shared" si="496"/>
        <v>0</v>
      </c>
      <c r="AF137" s="85">
        <f t="shared" si="496"/>
        <v>0</v>
      </c>
      <c r="AG137" s="85">
        <f t="shared" si="496"/>
        <v>0</v>
      </c>
      <c r="AH137" s="85">
        <f t="shared" si="496"/>
        <v>0</v>
      </c>
      <c r="AI137" s="85">
        <f t="shared" si="496"/>
        <v>0</v>
      </c>
      <c r="AJ137" s="85">
        <f t="shared" si="496"/>
        <v>842.48</v>
      </c>
      <c r="AK137" s="85">
        <f t="shared" si="496"/>
        <v>0</v>
      </c>
      <c r="AL137" s="85">
        <f t="shared" si="496"/>
        <v>0</v>
      </c>
      <c r="AM137" s="85">
        <f t="shared" si="481"/>
        <v>0</v>
      </c>
      <c r="AN137" s="85">
        <f t="shared" si="481"/>
        <v>0</v>
      </c>
      <c r="AO137" s="85">
        <f t="shared" si="481"/>
        <v>0</v>
      </c>
      <c r="AP137" s="85">
        <f t="shared" si="481"/>
        <v>0</v>
      </c>
      <c r="AQ137" s="85">
        <f t="shared" si="481"/>
        <v>0</v>
      </c>
      <c r="AR137" s="85">
        <f t="shared" si="481"/>
        <v>0</v>
      </c>
      <c r="AS137" s="85">
        <f t="shared" si="481"/>
        <v>0</v>
      </c>
      <c r="AT137" s="85">
        <f t="shared" si="481"/>
        <v>0</v>
      </c>
      <c r="AU137" s="85">
        <f t="shared" si="481"/>
        <v>0</v>
      </c>
      <c r="AV137" s="85">
        <f t="shared" si="481"/>
        <v>0</v>
      </c>
      <c r="AW137" s="85">
        <f t="shared" si="481"/>
        <v>547.76400000000001</v>
      </c>
      <c r="AX137" s="85">
        <f t="shared" si="481"/>
        <v>0</v>
      </c>
      <c r="AY137" s="85">
        <f t="shared" si="481"/>
        <v>0</v>
      </c>
      <c r="AZ137" s="85">
        <f t="shared" si="481"/>
        <v>0</v>
      </c>
      <c r="BA137" s="85">
        <f t="shared" si="481"/>
        <v>0</v>
      </c>
      <c r="BB137" s="85">
        <f t="shared" si="481"/>
        <v>0</v>
      </c>
      <c r="BC137" s="85">
        <f t="shared" si="481"/>
        <v>0</v>
      </c>
      <c r="BD137" s="85">
        <f t="shared" si="481"/>
        <v>0</v>
      </c>
      <c r="BE137" s="85">
        <f t="shared" si="481"/>
        <v>0</v>
      </c>
      <c r="BF137" s="85">
        <f t="shared" si="481"/>
        <v>0</v>
      </c>
      <c r="BG137" s="85">
        <f t="shared" si="481"/>
        <v>0</v>
      </c>
      <c r="BH137" s="85">
        <f t="shared" si="481"/>
        <v>0</v>
      </c>
      <c r="BI137" s="85">
        <f t="shared" si="481"/>
        <v>0</v>
      </c>
      <c r="BJ137" s="85">
        <f t="shared" si="481"/>
        <v>107.58</v>
      </c>
      <c r="BK137" s="85">
        <f t="shared" si="481"/>
        <v>0</v>
      </c>
      <c r="BL137" s="85">
        <f t="shared" si="481"/>
        <v>0</v>
      </c>
      <c r="BM137" s="85">
        <f t="shared" si="481"/>
        <v>0</v>
      </c>
      <c r="BN137" s="85">
        <f t="shared" si="481"/>
        <v>0</v>
      </c>
      <c r="BO137" s="85">
        <f t="shared" si="481"/>
        <v>0</v>
      </c>
      <c r="BP137" s="85">
        <f t="shared" si="481"/>
        <v>0</v>
      </c>
      <c r="BQ137" s="85">
        <f t="shared" si="481"/>
        <v>0</v>
      </c>
      <c r="BR137" s="85">
        <f t="shared" si="481"/>
        <v>0</v>
      </c>
      <c r="BS137" s="85">
        <f t="shared" si="481"/>
        <v>0</v>
      </c>
      <c r="BT137" s="85">
        <f t="shared" si="481"/>
        <v>0</v>
      </c>
      <c r="BU137" s="85">
        <f t="shared" si="481"/>
        <v>0</v>
      </c>
      <c r="BV137" s="85">
        <f t="shared" si="481"/>
        <v>0</v>
      </c>
      <c r="BW137" s="85">
        <f t="shared" si="481"/>
        <v>1989.6000000000001</v>
      </c>
      <c r="BX137" s="85">
        <f t="shared" si="481"/>
        <v>0</v>
      </c>
      <c r="BY137" s="85">
        <f t="shared" si="481"/>
        <v>0</v>
      </c>
      <c r="BZ137" s="85">
        <f t="shared" si="481"/>
        <v>0</v>
      </c>
      <c r="CA137" s="85">
        <f t="shared" si="481"/>
        <v>0</v>
      </c>
      <c r="CB137" s="85">
        <f t="shared" si="481"/>
        <v>0</v>
      </c>
      <c r="CC137" s="85">
        <f t="shared" si="481"/>
        <v>0</v>
      </c>
      <c r="CD137" s="85">
        <f t="shared" si="481"/>
        <v>0</v>
      </c>
      <c r="CE137" s="85">
        <f t="shared" si="481"/>
        <v>0</v>
      </c>
      <c r="CF137" s="85">
        <f t="shared" si="481"/>
        <v>0</v>
      </c>
      <c r="CG137" s="85">
        <f t="shared" si="481"/>
        <v>0</v>
      </c>
      <c r="CH137" s="85">
        <f t="shared" si="481"/>
        <v>0</v>
      </c>
      <c r="CI137" s="85">
        <f t="shared" si="481"/>
        <v>0</v>
      </c>
      <c r="CJ137" s="85">
        <f t="shared" si="482"/>
        <v>1141.08</v>
      </c>
      <c r="CK137" s="85">
        <f t="shared" si="482"/>
        <v>0</v>
      </c>
      <c r="CL137" s="85">
        <f t="shared" si="482"/>
        <v>122.8</v>
      </c>
      <c r="CM137" s="85">
        <f t="shared" si="482"/>
        <v>0</v>
      </c>
      <c r="CN137" s="85">
        <f t="shared" si="482"/>
        <v>0</v>
      </c>
      <c r="CO137" s="85">
        <f t="shared" si="482"/>
        <v>0</v>
      </c>
      <c r="CP137" s="85">
        <f t="shared" si="482"/>
        <v>0</v>
      </c>
      <c r="CQ137" s="85">
        <f t="shared" si="482"/>
        <v>0</v>
      </c>
      <c r="CR137" s="85">
        <f t="shared" si="482"/>
        <v>0</v>
      </c>
      <c r="CS137" s="85">
        <f t="shared" si="482"/>
        <v>0</v>
      </c>
      <c r="CT137" s="85">
        <f t="shared" si="482"/>
        <v>0</v>
      </c>
      <c r="CU137" s="85">
        <f t="shared" si="482"/>
        <v>0</v>
      </c>
      <c r="CV137" s="85">
        <f t="shared" si="482"/>
        <v>0</v>
      </c>
      <c r="CW137" s="85">
        <f t="shared" si="482"/>
        <v>0</v>
      </c>
      <c r="CX137" s="85">
        <f t="shared" si="482"/>
        <v>0</v>
      </c>
      <c r="CY137" s="85">
        <f t="shared" si="482"/>
        <v>0</v>
      </c>
      <c r="CZ137" s="85">
        <f t="shared" si="482"/>
        <v>0</v>
      </c>
      <c r="DA137" s="85">
        <f t="shared" si="482"/>
        <v>0</v>
      </c>
      <c r="DB137" s="85">
        <f t="shared" si="482"/>
        <v>0</v>
      </c>
      <c r="DC137" s="85">
        <f t="shared" si="482"/>
        <v>0</v>
      </c>
      <c r="DD137" s="85">
        <f t="shared" si="482"/>
        <v>0</v>
      </c>
      <c r="DE137" s="85">
        <f t="shared" si="482"/>
        <v>0</v>
      </c>
      <c r="DF137" s="85">
        <f t="shared" si="482"/>
        <v>0</v>
      </c>
      <c r="DG137" s="85">
        <f t="shared" si="482"/>
        <v>0</v>
      </c>
      <c r="DH137" s="85">
        <f t="shared" si="482"/>
        <v>0</v>
      </c>
      <c r="DI137" s="85">
        <f t="shared" si="482"/>
        <v>0</v>
      </c>
      <c r="DJ137" s="85">
        <f t="shared" si="482"/>
        <v>0</v>
      </c>
      <c r="DK137" s="85">
        <f t="shared" si="482"/>
        <v>0</v>
      </c>
      <c r="DL137" s="85">
        <f t="shared" si="482"/>
        <v>0</v>
      </c>
      <c r="DM137" s="85">
        <f t="shared" si="482"/>
        <v>0</v>
      </c>
      <c r="DN137" s="85">
        <f t="shared" si="482"/>
        <v>0</v>
      </c>
      <c r="DO137" s="85">
        <f t="shared" si="482"/>
        <v>0</v>
      </c>
      <c r="DP137" s="85">
        <f t="shared" si="482"/>
        <v>0</v>
      </c>
      <c r="DQ137" s="85">
        <f t="shared" si="482"/>
        <v>0</v>
      </c>
      <c r="DR137" s="85">
        <f t="shared" si="482"/>
        <v>0</v>
      </c>
      <c r="DS137" s="85">
        <f t="shared" si="482"/>
        <v>0</v>
      </c>
      <c r="DT137" s="85">
        <f t="shared" si="482"/>
        <v>0</v>
      </c>
      <c r="DU137" s="85">
        <f t="shared" si="482"/>
        <v>0</v>
      </c>
      <c r="DV137" s="85">
        <f t="shared" si="482"/>
        <v>0</v>
      </c>
      <c r="DW137" s="85">
        <f t="shared" si="482"/>
        <v>343.66</v>
      </c>
      <c r="DX137" s="85">
        <f t="shared" si="482"/>
        <v>0</v>
      </c>
      <c r="DY137" s="85">
        <f t="shared" si="482"/>
        <v>0</v>
      </c>
      <c r="DZ137" s="85">
        <f t="shared" si="482"/>
        <v>0</v>
      </c>
      <c r="EA137" s="85">
        <f t="shared" si="482"/>
        <v>0</v>
      </c>
      <c r="EB137" s="85">
        <f t="shared" si="482"/>
        <v>0</v>
      </c>
      <c r="EC137" s="85">
        <f t="shared" si="482"/>
        <v>0</v>
      </c>
      <c r="ED137" s="85">
        <f t="shared" si="482"/>
        <v>0</v>
      </c>
      <c r="EE137" s="85">
        <f t="shared" si="482"/>
        <v>0</v>
      </c>
      <c r="EF137" s="85">
        <f t="shared" si="482"/>
        <v>0</v>
      </c>
      <c r="EG137" s="85">
        <f t="shared" si="482"/>
        <v>0</v>
      </c>
      <c r="EH137" s="85">
        <f t="shared" si="482"/>
        <v>0</v>
      </c>
      <c r="EI137" s="85">
        <f t="shared" si="482"/>
        <v>0</v>
      </c>
      <c r="EJ137" s="85">
        <f t="shared" si="482"/>
        <v>2931.94</v>
      </c>
      <c r="EK137" s="85">
        <f t="shared" si="482"/>
        <v>0</v>
      </c>
      <c r="EL137" s="85">
        <f t="shared" si="482"/>
        <v>0</v>
      </c>
      <c r="EM137" s="85">
        <f t="shared" si="482"/>
        <v>0</v>
      </c>
      <c r="EN137" s="85">
        <f t="shared" si="482"/>
        <v>0</v>
      </c>
      <c r="EO137" s="85">
        <f t="shared" si="482"/>
        <v>0</v>
      </c>
      <c r="EP137" s="85">
        <f t="shared" si="482"/>
        <v>0</v>
      </c>
      <c r="EQ137" s="85">
        <f t="shared" si="482"/>
        <v>0</v>
      </c>
      <c r="ER137" s="85">
        <f t="shared" si="482"/>
        <v>0</v>
      </c>
      <c r="ES137" s="85">
        <f t="shared" si="482"/>
        <v>0</v>
      </c>
      <c r="ET137" s="85">
        <f t="shared" si="482"/>
        <v>0</v>
      </c>
      <c r="EU137" s="85">
        <f t="shared" si="482"/>
        <v>0</v>
      </c>
      <c r="EV137" s="85">
        <f t="shared" si="483"/>
        <v>0</v>
      </c>
      <c r="EW137" s="85">
        <f t="shared" si="483"/>
        <v>2663.1000000000004</v>
      </c>
      <c r="EX137" s="85">
        <f t="shared" si="483"/>
        <v>0</v>
      </c>
      <c r="EY137" s="85">
        <f t="shared" si="483"/>
        <v>0</v>
      </c>
      <c r="EZ137" s="85">
        <f t="shared" si="483"/>
        <v>0</v>
      </c>
      <c r="FA137" s="85">
        <f t="shared" si="483"/>
        <v>0</v>
      </c>
      <c r="FB137" s="85">
        <f t="shared" si="483"/>
        <v>0</v>
      </c>
      <c r="FC137" s="85">
        <f t="shared" si="483"/>
        <v>0</v>
      </c>
      <c r="FD137" s="85">
        <f t="shared" si="483"/>
        <v>0</v>
      </c>
      <c r="FE137" s="85">
        <f t="shared" si="483"/>
        <v>0</v>
      </c>
      <c r="FF137" s="85">
        <f t="shared" si="483"/>
        <v>0</v>
      </c>
      <c r="FG137" s="85">
        <f t="shared" si="483"/>
        <v>0</v>
      </c>
      <c r="FH137" s="85">
        <f t="shared" si="483"/>
        <v>0</v>
      </c>
      <c r="FI137" s="85">
        <f t="shared" si="483"/>
        <v>0</v>
      </c>
      <c r="FJ137" s="85">
        <f t="shared" si="483"/>
        <v>308.43</v>
      </c>
      <c r="FK137" s="85">
        <f t="shared" si="483"/>
        <v>0</v>
      </c>
      <c r="FL137" s="85">
        <f t="shared" si="483"/>
        <v>0</v>
      </c>
      <c r="FM137" s="85">
        <f t="shared" si="483"/>
        <v>0</v>
      </c>
      <c r="FN137" s="85">
        <f t="shared" si="483"/>
        <v>0</v>
      </c>
      <c r="FO137" s="85">
        <f t="shared" si="483"/>
        <v>0</v>
      </c>
      <c r="FP137" s="85">
        <f t="shared" si="483"/>
        <v>0</v>
      </c>
      <c r="FQ137" s="85">
        <f t="shared" si="483"/>
        <v>0</v>
      </c>
      <c r="FR137" s="85">
        <f t="shared" si="483"/>
        <v>0</v>
      </c>
      <c r="FS137" s="85">
        <f t="shared" si="483"/>
        <v>0</v>
      </c>
      <c r="FT137" s="85">
        <f t="shared" si="483"/>
        <v>0</v>
      </c>
      <c r="FU137" s="85">
        <f t="shared" si="483"/>
        <v>0</v>
      </c>
      <c r="FV137" s="85">
        <f t="shared" si="483"/>
        <v>0</v>
      </c>
      <c r="FW137" s="85">
        <f t="shared" si="483"/>
        <v>0</v>
      </c>
      <c r="FX137" s="85">
        <f t="shared" si="483"/>
        <v>616.86</v>
      </c>
      <c r="FY137" s="85">
        <f t="shared" si="483"/>
        <v>0</v>
      </c>
      <c r="FZ137" s="85">
        <f t="shared" si="483"/>
        <v>0</v>
      </c>
      <c r="GA137" s="85">
        <f t="shared" si="483"/>
        <v>1285.155</v>
      </c>
      <c r="GB137" s="85">
        <f t="shared" si="483"/>
        <v>0</v>
      </c>
      <c r="GC137" s="85">
        <f t="shared" si="483"/>
        <v>0</v>
      </c>
      <c r="GD137" s="85">
        <f t="shared" si="483"/>
        <v>0</v>
      </c>
      <c r="GE137" s="85">
        <f t="shared" si="483"/>
        <v>0</v>
      </c>
      <c r="GF137" s="85">
        <f t="shared" si="483"/>
        <v>0</v>
      </c>
      <c r="GG137" s="85">
        <f t="shared" si="483"/>
        <v>0</v>
      </c>
      <c r="GH137" s="85">
        <f t="shared" si="483"/>
        <v>0</v>
      </c>
      <c r="GI137" s="85">
        <f t="shared" si="483"/>
        <v>0</v>
      </c>
      <c r="GJ137" s="85">
        <f t="shared" si="483"/>
        <v>568.80000000000007</v>
      </c>
      <c r="GK137" s="85">
        <f t="shared" si="483"/>
        <v>0</v>
      </c>
      <c r="GL137" s="85">
        <f t="shared" si="483"/>
        <v>0</v>
      </c>
      <c r="GM137" s="85">
        <f t="shared" si="483"/>
        <v>0</v>
      </c>
      <c r="GN137" s="85">
        <f t="shared" si="483"/>
        <v>0</v>
      </c>
      <c r="GO137" s="85">
        <f t="shared" si="483"/>
        <v>0</v>
      </c>
      <c r="GP137" s="85">
        <f t="shared" si="483"/>
        <v>0</v>
      </c>
      <c r="GQ137" s="85">
        <f t="shared" si="483"/>
        <v>0</v>
      </c>
      <c r="GR137" s="85">
        <f t="shared" si="483"/>
        <v>0</v>
      </c>
      <c r="GS137" s="85">
        <f t="shared" si="483"/>
        <v>0</v>
      </c>
      <c r="GT137" s="85">
        <f t="shared" si="483"/>
        <v>0</v>
      </c>
      <c r="GU137" s="85">
        <f t="shared" si="483"/>
        <v>0</v>
      </c>
      <c r="GV137" s="85">
        <f t="shared" si="483"/>
        <v>0</v>
      </c>
      <c r="GW137" s="85">
        <f t="shared" si="483"/>
        <v>0</v>
      </c>
      <c r="GX137" s="85">
        <f t="shared" si="483"/>
        <v>0</v>
      </c>
      <c r="GY137" s="85">
        <f t="shared" si="483"/>
        <v>0</v>
      </c>
      <c r="GZ137" s="85">
        <f t="shared" si="483"/>
        <v>0</v>
      </c>
      <c r="HA137" s="85">
        <f t="shared" si="483"/>
        <v>0</v>
      </c>
      <c r="HB137" s="85">
        <f t="shared" si="483"/>
        <v>0</v>
      </c>
      <c r="HC137" s="85">
        <f t="shared" si="483"/>
        <v>0</v>
      </c>
      <c r="HD137" s="85">
        <f t="shared" si="483"/>
        <v>0</v>
      </c>
      <c r="HE137" s="85">
        <f t="shared" si="483"/>
        <v>0</v>
      </c>
      <c r="HF137" s="85">
        <f t="shared" si="483"/>
        <v>0</v>
      </c>
      <c r="HG137" s="85">
        <f t="shared" si="483"/>
        <v>0</v>
      </c>
      <c r="HH137" s="85">
        <f t="shared" si="484"/>
        <v>0</v>
      </c>
      <c r="HI137" s="85">
        <f t="shared" si="484"/>
        <v>0</v>
      </c>
      <c r="HJ137" s="85">
        <f t="shared" si="484"/>
        <v>3172.14</v>
      </c>
      <c r="HK137" s="85">
        <f t="shared" si="484"/>
        <v>383.71499999999997</v>
      </c>
      <c r="HL137" s="85">
        <f t="shared" si="484"/>
        <v>8143.5599999999995</v>
      </c>
      <c r="HM137" s="85">
        <f t="shared" si="484"/>
        <v>0</v>
      </c>
      <c r="HN137" s="85">
        <f t="shared" si="484"/>
        <v>921.01499999999999</v>
      </c>
      <c r="HO137" s="85">
        <f t="shared" si="484"/>
        <v>0</v>
      </c>
      <c r="HP137" s="85">
        <f t="shared" si="484"/>
        <v>0</v>
      </c>
      <c r="HQ137" s="85">
        <f t="shared" si="484"/>
        <v>0</v>
      </c>
      <c r="HR137" s="85">
        <f t="shared" si="484"/>
        <v>0</v>
      </c>
      <c r="HS137" s="85">
        <f t="shared" si="484"/>
        <v>0</v>
      </c>
      <c r="HT137" s="85">
        <f t="shared" si="484"/>
        <v>0</v>
      </c>
      <c r="HU137" s="85">
        <f t="shared" si="484"/>
        <v>0</v>
      </c>
      <c r="HV137" s="85">
        <f t="shared" si="484"/>
        <v>6490.62</v>
      </c>
      <c r="HW137" s="85">
        <f t="shared" si="484"/>
        <v>399.84000000000003</v>
      </c>
      <c r="HX137" s="85">
        <f t="shared" si="484"/>
        <v>0</v>
      </c>
      <c r="HY137" s="85">
        <f t="shared" si="484"/>
        <v>982.44</v>
      </c>
      <c r="HZ137" s="85">
        <f t="shared" si="484"/>
        <v>0</v>
      </c>
      <c r="IA137" s="85">
        <f t="shared" si="484"/>
        <v>0</v>
      </c>
      <c r="IB137" s="85">
        <f t="shared" si="484"/>
        <v>0</v>
      </c>
      <c r="IC137" s="85">
        <f t="shared" si="484"/>
        <v>0</v>
      </c>
      <c r="ID137" s="85">
        <f t="shared" si="484"/>
        <v>0</v>
      </c>
      <c r="IE137" s="85">
        <f t="shared" si="484"/>
        <v>0</v>
      </c>
      <c r="IF137" s="85">
        <f t="shared" si="484"/>
        <v>0</v>
      </c>
      <c r="IG137" s="85">
        <f t="shared" si="484"/>
        <v>0</v>
      </c>
      <c r="IH137" s="85">
        <f t="shared" si="484"/>
        <v>0</v>
      </c>
      <c r="II137" s="85">
        <f t="shared" si="484"/>
        <v>0</v>
      </c>
      <c r="IJ137" s="85">
        <f t="shared" si="484"/>
        <v>0</v>
      </c>
      <c r="IK137" s="85">
        <f t="shared" si="484"/>
        <v>0</v>
      </c>
      <c r="IL137" s="85">
        <f t="shared" si="484"/>
        <v>0</v>
      </c>
      <c r="IM137" s="85">
        <f t="shared" si="484"/>
        <v>0</v>
      </c>
      <c r="IN137" s="85">
        <f t="shared" si="484"/>
        <v>0</v>
      </c>
      <c r="IO137" s="85">
        <f t="shared" si="484"/>
        <v>0</v>
      </c>
      <c r="IP137" s="85">
        <f t="shared" si="484"/>
        <v>0</v>
      </c>
      <c r="IQ137" s="85">
        <f t="shared" si="484"/>
        <v>0</v>
      </c>
      <c r="IR137" s="85">
        <f t="shared" si="484"/>
        <v>0</v>
      </c>
      <c r="IS137" s="85">
        <f t="shared" si="484"/>
        <v>0</v>
      </c>
      <c r="IT137" s="85">
        <f t="shared" si="484"/>
        <v>0</v>
      </c>
      <c r="IU137" s="85">
        <f t="shared" si="484"/>
        <v>0</v>
      </c>
      <c r="IV137" s="85">
        <f t="shared" si="484"/>
        <v>0</v>
      </c>
      <c r="IW137" s="85">
        <f t="shared" si="484"/>
        <v>0</v>
      </c>
      <c r="IX137" s="85">
        <f t="shared" si="484"/>
        <v>0</v>
      </c>
      <c r="IY137" s="85">
        <f t="shared" si="484"/>
        <v>0</v>
      </c>
      <c r="IZ137" s="85">
        <f t="shared" si="484"/>
        <v>0</v>
      </c>
      <c r="JA137" s="85">
        <f t="shared" si="484"/>
        <v>0</v>
      </c>
      <c r="JB137" s="85">
        <f t="shared" si="484"/>
        <v>0</v>
      </c>
      <c r="JC137" s="85">
        <f t="shared" si="484"/>
        <v>0</v>
      </c>
      <c r="JD137" s="85">
        <f t="shared" si="484"/>
        <v>0</v>
      </c>
      <c r="JE137" s="85">
        <f t="shared" si="484"/>
        <v>0</v>
      </c>
      <c r="JF137" s="85">
        <f t="shared" si="484"/>
        <v>0</v>
      </c>
      <c r="JG137" s="85">
        <f t="shared" si="484"/>
        <v>0</v>
      </c>
      <c r="JH137" s="85">
        <f t="shared" si="484"/>
        <v>0</v>
      </c>
      <c r="JI137" s="85">
        <f t="shared" si="484"/>
        <v>0</v>
      </c>
      <c r="JJ137" s="85">
        <f t="shared" si="484"/>
        <v>19237.2</v>
      </c>
      <c r="JK137" s="85">
        <f t="shared" si="484"/>
        <v>0</v>
      </c>
      <c r="JL137" s="85">
        <f t="shared" si="484"/>
        <v>0</v>
      </c>
      <c r="JM137" s="85">
        <f t="shared" si="484"/>
        <v>0</v>
      </c>
      <c r="JN137" s="85">
        <f t="shared" si="484"/>
        <v>0</v>
      </c>
      <c r="JO137" s="85">
        <f t="shared" si="484"/>
        <v>0</v>
      </c>
      <c r="JP137" s="85">
        <f t="shared" si="484"/>
        <v>0</v>
      </c>
      <c r="JQ137" s="85">
        <f t="shared" si="484"/>
        <v>0</v>
      </c>
      <c r="JR137" s="85">
        <f t="shared" si="484"/>
        <v>0</v>
      </c>
      <c r="JS137" s="85">
        <f t="shared" si="484"/>
        <v>0</v>
      </c>
      <c r="JT137" s="85">
        <f t="shared" si="485"/>
        <v>0</v>
      </c>
      <c r="JU137" s="85">
        <f t="shared" si="485"/>
        <v>0</v>
      </c>
      <c r="JV137" s="85">
        <f t="shared" si="485"/>
        <v>0</v>
      </c>
      <c r="JW137" s="85">
        <f t="shared" si="485"/>
        <v>8048.9000000000005</v>
      </c>
      <c r="JX137" s="85">
        <f t="shared" si="485"/>
        <v>285.60000000000002</v>
      </c>
      <c r="JY137" s="85">
        <f t="shared" si="485"/>
        <v>2227.6</v>
      </c>
      <c r="JZ137" s="85">
        <f t="shared" si="485"/>
        <v>2227.6</v>
      </c>
      <c r="KA137" s="85">
        <f t="shared" si="485"/>
        <v>1023.35</v>
      </c>
      <c r="KB137" s="85">
        <f t="shared" si="485"/>
        <v>5728.6</v>
      </c>
      <c r="KC137" s="85">
        <f t="shared" si="485"/>
        <v>0</v>
      </c>
      <c r="KD137" s="85">
        <f t="shared" si="485"/>
        <v>2284.5</v>
      </c>
      <c r="KE137" s="85">
        <f t="shared" si="485"/>
        <v>4450.4000000000005</v>
      </c>
      <c r="KF137" s="85">
        <f t="shared" si="485"/>
        <v>0</v>
      </c>
      <c r="KG137" s="85">
        <f t="shared" si="485"/>
        <v>0</v>
      </c>
      <c r="KH137" s="85">
        <f t="shared" si="485"/>
        <v>0</v>
      </c>
      <c r="KI137" s="85">
        <f t="shared" si="485"/>
        <v>12137.45</v>
      </c>
      <c r="KJ137" s="85">
        <f t="shared" ref="KJ137:KJ151" si="497">SUM(KK137:KW137)</f>
        <v>129968.822</v>
      </c>
      <c r="KK137" s="85">
        <f t="shared" ref="KK137:KW137" si="498">KK95*KK$5</f>
        <v>752.82600000000002</v>
      </c>
      <c r="KL137" s="85">
        <f t="shared" si="498"/>
        <v>5598.12</v>
      </c>
      <c r="KM137" s="85">
        <f t="shared" si="498"/>
        <v>53981.599999999999</v>
      </c>
      <c r="KN137" s="85">
        <f t="shared" si="498"/>
        <v>7461.5360000000001</v>
      </c>
      <c r="KO137" s="85">
        <f t="shared" si="498"/>
        <v>1906.56</v>
      </c>
      <c r="KP137" s="85">
        <f t="shared" si="498"/>
        <v>26335.439999999999</v>
      </c>
      <c r="KQ137" s="85">
        <f t="shared" si="498"/>
        <v>0</v>
      </c>
      <c r="KR137" s="85">
        <f t="shared" si="498"/>
        <v>6676.44</v>
      </c>
      <c r="KS137" s="85">
        <f t="shared" si="498"/>
        <v>0</v>
      </c>
      <c r="KT137" s="85">
        <f t="shared" si="498"/>
        <v>19089.588</v>
      </c>
      <c r="KU137" s="85">
        <f t="shared" si="498"/>
        <v>8003.3519999999999</v>
      </c>
      <c r="KV137" s="85">
        <f t="shared" si="498"/>
        <v>163.36000000000001</v>
      </c>
      <c r="KW137" s="85">
        <f t="shared" si="498"/>
        <v>0</v>
      </c>
      <c r="KX137" s="85">
        <f t="shared" ref="KX137:KX151" si="499">SUM(KY137:LI137)</f>
        <v>87070.904999999999</v>
      </c>
      <c r="KY137" s="85">
        <f t="shared" ref="KY137:LI137" si="500">KY95*KY$5</f>
        <v>1363.34</v>
      </c>
      <c r="KZ137" s="85">
        <f t="shared" si="500"/>
        <v>13786.745000000001</v>
      </c>
      <c r="LA137" s="85">
        <f t="shared" si="500"/>
        <v>11226.14</v>
      </c>
      <c r="LB137" s="85">
        <f t="shared" si="500"/>
        <v>39362.400000000001</v>
      </c>
      <c r="LC137" s="85">
        <f t="shared" si="500"/>
        <v>19869.2</v>
      </c>
      <c r="LD137" s="85">
        <f t="shared" si="500"/>
        <v>0</v>
      </c>
      <c r="LE137" s="85">
        <f t="shared" si="500"/>
        <v>949.08</v>
      </c>
      <c r="LF137" s="85">
        <f t="shared" si="500"/>
        <v>0</v>
      </c>
      <c r="LG137" s="85">
        <f t="shared" si="500"/>
        <v>514</v>
      </c>
      <c r="LH137" s="85">
        <f t="shared" si="500"/>
        <v>0</v>
      </c>
      <c r="LI137" s="85">
        <f t="shared" si="500"/>
        <v>0</v>
      </c>
      <c r="LJ137" s="85">
        <f t="shared" ref="LJ137:LJ151" si="501">LK137+LL137+LM137+LN137+LO137</f>
        <v>54787.229999999996</v>
      </c>
      <c r="LK137" s="85">
        <f t="shared" ref="LK137:LO137" si="502">LK95*LK$5</f>
        <v>4630.5</v>
      </c>
      <c r="LL137" s="85">
        <f t="shared" si="502"/>
        <v>7732.3499999999995</v>
      </c>
      <c r="LM137" s="85">
        <f t="shared" si="502"/>
        <v>39231</v>
      </c>
      <c r="LN137" s="85">
        <f t="shared" si="502"/>
        <v>0</v>
      </c>
      <c r="LO137" s="85">
        <f t="shared" si="502"/>
        <v>3193.38</v>
      </c>
    </row>
    <row r="138" spans="1:327" x14ac:dyDescent="0.2">
      <c r="A138" s="85" t="s">
        <v>29</v>
      </c>
      <c r="B138" s="85">
        <f t="shared" si="487"/>
        <v>2344256.7169999997</v>
      </c>
      <c r="C138" s="85">
        <f t="shared" si="488"/>
        <v>1207389.55</v>
      </c>
      <c r="D138" s="85">
        <f t="shared" si="489"/>
        <v>919431.02</v>
      </c>
      <c r="E138" s="85">
        <f t="shared" si="490"/>
        <v>142778.4</v>
      </c>
      <c r="F138" s="85">
        <f t="shared" si="490"/>
        <v>420476.81000000006</v>
      </c>
      <c r="G138" s="85">
        <f t="shared" si="490"/>
        <v>285969.3</v>
      </c>
      <c r="H138" s="85">
        <f t="shared" si="490"/>
        <v>69343.83</v>
      </c>
      <c r="I138" s="85">
        <f t="shared" si="490"/>
        <v>862.68000000000006</v>
      </c>
      <c r="J138" s="85">
        <f t="shared" si="491"/>
        <v>287958.53000000003</v>
      </c>
      <c r="K138" s="85">
        <f t="shared" ref="K138:O138" si="503">K96*K$5</f>
        <v>48274.520000000004</v>
      </c>
      <c r="L138" s="85">
        <f t="shared" si="503"/>
        <v>28776.240000000002</v>
      </c>
      <c r="M138" s="85">
        <f t="shared" si="503"/>
        <v>136076.49</v>
      </c>
      <c r="N138" s="85">
        <f t="shared" si="503"/>
        <v>74831.28</v>
      </c>
      <c r="O138" s="85">
        <f t="shared" si="503"/>
        <v>0</v>
      </c>
      <c r="P138" s="85">
        <f t="shared" si="493"/>
        <v>379743.49</v>
      </c>
      <c r="Q138" s="85">
        <f t="shared" ref="Q138:U138" si="504">Q96*Q$5</f>
        <v>88469.200000000012</v>
      </c>
      <c r="R138" s="85">
        <f t="shared" si="504"/>
        <v>209954</v>
      </c>
      <c r="S138" s="85">
        <f t="shared" si="504"/>
        <v>64046.19</v>
      </c>
      <c r="T138" s="85">
        <f t="shared" si="504"/>
        <v>17274.100000000002</v>
      </c>
      <c r="U138" s="85">
        <f t="shared" si="504"/>
        <v>0</v>
      </c>
      <c r="V138" s="85">
        <f t="shared" si="495"/>
        <v>185374.15099999998</v>
      </c>
      <c r="W138" s="85">
        <f t="shared" si="496"/>
        <v>3767.3159999999998</v>
      </c>
      <c r="X138" s="85">
        <f t="shared" ref="X138:CI141" si="505">X96*X$5</f>
        <v>0</v>
      </c>
      <c r="Y138" s="85">
        <f t="shared" si="505"/>
        <v>0</v>
      </c>
      <c r="Z138" s="85">
        <f t="shared" si="505"/>
        <v>0</v>
      </c>
      <c r="AA138" s="85">
        <f t="shared" si="505"/>
        <v>0</v>
      </c>
      <c r="AB138" s="85">
        <f t="shared" si="505"/>
        <v>0</v>
      </c>
      <c r="AC138" s="85">
        <f t="shared" si="505"/>
        <v>0</v>
      </c>
      <c r="AD138" s="85">
        <f t="shared" si="505"/>
        <v>0</v>
      </c>
      <c r="AE138" s="85">
        <f t="shared" si="505"/>
        <v>0</v>
      </c>
      <c r="AF138" s="85">
        <f t="shared" si="505"/>
        <v>0</v>
      </c>
      <c r="AG138" s="85">
        <f t="shared" si="505"/>
        <v>0</v>
      </c>
      <c r="AH138" s="85">
        <f t="shared" si="505"/>
        <v>0</v>
      </c>
      <c r="AI138" s="85">
        <f t="shared" si="505"/>
        <v>0</v>
      </c>
      <c r="AJ138" s="85">
        <f t="shared" si="505"/>
        <v>7421.54</v>
      </c>
      <c r="AK138" s="85">
        <f t="shared" si="505"/>
        <v>0</v>
      </c>
      <c r="AL138" s="85">
        <f t="shared" si="505"/>
        <v>416.96000000000004</v>
      </c>
      <c r="AM138" s="85">
        <f t="shared" si="505"/>
        <v>0</v>
      </c>
      <c r="AN138" s="85">
        <f t="shared" si="505"/>
        <v>0</v>
      </c>
      <c r="AO138" s="85">
        <f t="shared" si="505"/>
        <v>0</v>
      </c>
      <c r="AP138" s="85">
        <f t="shared" si="505"/>
        <v>0</v>
      </c>
      <c r="AQ138" s="85">
        <f t="shared" si="505"/>
        <v>0</v>
      </c>
      <c r="AR138" s="85">
        <f t="shared" si="505"/>
        <v>0</v>
      </c>
      <c r="AS138" s="85">
        <f t="shared" si="505"/>
        <v>0</v>
      </c>
      <c r="AT138" s="85">
        <f t="shared" si="505"/>
        <v>0</v>
      </c>
      <c r="AU138" s="85">
        <f t="shared" si="505"/>
        <v>0</v>
      </c>
      <c r="AV138" s="85">
        <f t="shared" si="505"/>
        <v>0</v>
      </c>
      <c r="AW138" s="85">
        <f t="shared" si="505"/>
        <v>186.92100000000002</v>
      </c>
      <c r="AX138" s="85">
        <f t="shared" si="505"/>
        <v>0</v>
      </c>
      <c r="AY138" s="85">
        <f t="shared" si="505"/>
        <v>0</v>
      </c>
      <c r="AZ138" s="85">
        <f t="shared" si="505"/>
        <v>0</v>
      </c>
      <c r="BA138" s="85">
        <f t="shared" si="505"/>
        <v>0</v>
      </c>
      <c r="BB138" s="85">
        <f t="shared" si="505"/>
        <v>0</v>
      </c>
      <c r="BC138" s="85">
        <f t="shared" si="505"/>
        <v>0</v>
      </c>
      <c r="BD138" s="85">
        <f t="shared" si="505"/>
        <v>0</v>
      </c>
      <c r="BE138" s="85">
        <f t="shared" si="505"/>
        <v>0</v>
      </c>
      <c r="BF138" s="85">
        <f t="shared" si="505"/>
        <v>0</v>
      </c>
      <c r="BG138" s="85">
        <f t="shared" si="505"/>
        <v>3509.5830000000001</v>
      </c>
      <c r="BH138" s="85">
        <f t="shared" si="505"/>
        <v>0</v>
      </c>
      <c r="BI138" s="85">
        <f t="shared" si="505"/>
        <v>0</v>
      </c>
      <c r="BJ138" s="85">
        <f t="shared" si="505"/>
        <v>0</v>
      </c>
      <c r="BK138" s="85">
        <f t="shared" si="505"/>
        <v>0</v>
      </c>
      <c r="BL138" s="85">
        <f t="shared" si="505"/>
        <v>0</v>
      </c>
      <c r="BM138" s="85">
        <f t="shared" si="505"/>
        <v>0</v>
      </c>
      <c r="BN138" s="85">
        <f t="shared" si="505"/>
        <v>0</v>
      </c>
      <c r="BO138" s="85">
        <f t="shared" si="505"/>
        <v>0</v>
      </c>
      <c r="BP138" s="85">
        <f t="shared" si="505"/>
        <v>0</v>
      </c>
      <c r="BQ138" s="85">
        <f t="shared" si="505"/>
        <v>0</v>
      </c>
      <c r="BR138" s="85">
        <f t="shared" si="505"/>
        <v>0</v>
      </c>
      <c r="BS138" s="85">
        <f t="shared" si="505"/>
        <v>0</v>
      </c>
      <c r="BT138" s="85">
        <f t="shared" si="505"/>
        <v>0</v>
      </c>
      <c r="BU138" s="85">
        <f t="shared" si="505"/>
        <v>0</v>
      </c>
      <c r="BV138" s="85">
        <f t="shared" si="505"/>
        <v>0</v>
      </c>
      <c r="BW138" s="85">
        <f t="shared" si="505"/>
        <v>2494.2000000000003</v>
      </c>
      <c r="BX138" s="85">
        <f t="shared" si="505"/>
        <v>0</v>
      </c>
      <c r="BY138" s="85">
        <f t="shared" si="505"/>
        <v>0</v>
      </c>
      <c r="BZ138" s="85">
        <f t="shared" si="505"/>
        <v>0</v>
      </c>
      <c r="CA138" s="85">
        <f t="shared" si="505"/>
        <v>0</v>
      </c>
      <c r="CB138" s="85">
        <f t="shared" si="505"/>
        <v>0</v>
      </c>
      <c r="CC138" s="85">
        <f t="shared" si="505"/>
        <v>0</v>
      </c>
      <c r="CD138" s="85">
        <f t="shared" si="505"/>
        <v>0</v>
      </c>
      <c r="CE138" s="85">
        <f t="shared" si="505"/>
        <v>0</v>
      </c>
      <c r="CF138" s="85">
        <f t="shared" si="505"/>
        <v>0</v>
      </c>
      <c r="CG138" s="85">
        <f t="shared" si="505"/>
        <v>0</v>
      </c>
      <c r="CH138" s="85">
        <f t="shared" si="505"/>
        <v>0</v>
      </c>
      <c r="CI138" s="85">
        <f t="shared" si="505"/>
        <v>0</v>
      </c>
      <c r="CJ138" s="85">
        <f t="shared" si="482"/>
        <v>905.02</v>
      </c>
      <c r="CK138" s="85">
        <f t="shared" si="482"/>
        <v>0</v>
      </c>
      <c r="CL138" s="85">
        <f t="shared" si="482"/>
        <v>573.82000000000005</v>
      </c>
      <c r="CM138" s="85">
        <f t="shared" si="482"/>
        <v>0</v>
      </c>
      <c r="CN138" s="85">
        <f t="shared" si="482"/>
        <v>0</v>
      </c>
      <c r="CO138" s="85">
        <f t="shared" si="482"/>
        <v>0</v>
      </c>
      <c r="CP138" s="85">
        <f t="shared" si="482"/>
        <v>0</v>
      </c>
      <c r="CQ138" s="85">
        <f t="shared" si="482"/>
        <v>0</v>
      </c>
      <c r="CR138" s="85">
        <f t="shared" si="482"/>
        <v>0</v>
      </c>
      <c r="CS138" s="85">
        <f t="shared" si="482"/>
        <v>0</v>
      </c>
      <c r="CT138" s="85">
        <f t="shared" si="482"/>
        <v>0</v>
      </c>
      <c r="CU138" s="85">
        <f t="shared" si="482"/>
        <v>0</v>
      </c>
      <c r="CV138" s="85">
        <f t="shared" si="482"/>
        <v>0</v>
      </c>
      <c r="CW138" s="85">
        <f t="shared" si="482"/>
        <v>0</v>
      </c>
      <c r="CX138" s="85">
        <f t="shared" si="482"/>
        <v>0</v>
      </c>
      <c r="CY138" s="85">
        <f t="shared" si="482"/>
        <v>0</v>
      </c>
      <c r="CZ138" s="85">
        <f t="shared" si="482"/>
        <v>0</v>
      </c>
      <c r="DA138" s="85">
        <f t="shared" si="482"/>
        <v>0</v>
      </c>
      <c r="DB138" s="85">
        <f t="shared" si="482"/>
        <v>0</v>
      </c>
      <c r="DC138" s="85">
        <f t="shared" si="482"/>
        <v>0</v>
      </c>
      <c r="DD138" s="85">
        <f t="shared" si="482"/>
        <v>0</v>
      </c>
      <c r="DE138" s="85">
        <f t="shared" si="482"/>
        <v>0</v>
      </c>
      <c r="DF138" s="85">
        <f t="shared" si="482"/>
        <v>0</v>
      </c>
      <c r="DG138" s="85">
        <f t="shared" si="482"/>
        <v>0</v>
      </c>
      <c r="DH138" s="85">
        <f t="shared" si="482"/>
        <v>0</v>
      </c>
      <c r="DI138" s="85">
        <f t="shared" si="482"/>
        <v>0</v>
      </c>
      <c r="DJ138" s="85">
        <f t="shared" si="482"/>
        <v>0</v>
      </c>
      <c r="DK138" s="85">
        <f t="shared" si="482"/>
        <v>0</v>
      </c>
      <c r="DL138" s="85">
        <f t="shared" si="482"/>
        <v>1660.933</v>
      </c>
      <c r="DM138" s="85">
        <f t="shared" si="482"/>
        <v>0</v>
      </c>
      <c r="DN138" s="85">
        <f t="shared" si="482"/>
        <v>0</v>
      </c>
      <c r="DO138" s="85">
        <f t="shared" si="482"/>
        <v>0</v>
      </c>
      <c r="DP138" s="85">
        <f t="shared" si="482"/>
        <v>0</v>
      </c>
      <c r="DQ138" s="85">
        <f t="shared" si="482"/>
        <v>0</v>
      </c>
      <c r="DR138" s="85">
        <f t="shared" si="482"/>
        <v>0</v>
      </c>
      <c r="DS138" s="85">
        <f t="shared" si="482"/>
        <v>0</v>
      </c>
      <c r="DT138" s="85">
        <f t="shared" si="482"/>
        <v>0</v>
      </c>
      <c r="DU138" s="85">
        <f t="shared" si="482"/>
        <v>0</v>
      </c>
      <c r="DV138" s="85">
        <f t="shared" si="482"/>
        <v>0</v>
      </c>
      <c r="DW138" s="85">
        <f t="shared" si="482"/>
        <v>949.68000000000006</v>
      </c>
      <c r="DX138" s="85">
        <f t="shared" si="482"/>
        <v>0</v>
      </c>
      <c r="DY138" s="85">
        <f t="shared" si="482"/>
        <v>0</v>
      </c>
      <c r="DZ138" s="85">
        <f t="shared" si="482"/>
        <v>550.16</v>
      </c>
      <c r="EA138" s="85">
        <f t="shared" si="482"/>
        <v>0</v>
      </c>
      <c r="EB138" s="85">
        <f t="shared" si="482"/>
        <v>11548.92</v>
      </c>
      <c r="EC138" s="85">
        <f t="shared" si="482"/>
        <v>7665.3600000000006</v>
      </c>
      <c r="ED138" s="85">
        <f t="shared" si="482"/>
        <v>0</v>
      </c>
      <c r="EE138" s="85">
        <f t="shared" si="482"/>
        <v>6582.24</v>
      </c>
      <c r="EF138" s="85">
        <f t="shared" si="482"/>
        <v>0</v>
      </c>
      <c r="EG138" s="85">
        <f t="shared" si="482"/>
        <v>0</v>
      </c>
      <c r="EH138" s="85">
        <f t="shared" si="482"/>
        <v>0</v>
      </c>
      <c r="EI138" s="85">
        <f t="shared" si="482"/>
        <v>0</v>
      </c>
      <c r="EJ138" s="85">
        <f t="shared" si="482"/>
        <v>0</v>
      </c>
      <c r="EK138" s="85">
        <f t="shared" si="482"/>
        <v>0</v>
      </c>
      <c r="EL138" s="85">
        <f t="shared" si="482"/>
        <v>0</v>
      </c>
      <c r="EM138" s="85">
        <f t="shared" si="482"/>
        <v>0</v>
      </c>
      <c r="EN138" s="85">
        <f t="shared" si="482"/>
        <v>0</v>
      </c>
      <c r="EO138" s="85">
        <f t="shared" si="482"/>
        <v>0</v>
      </c>
      <c r="EP138" s="85">
        <f t="shared" si="482"/>
        <v>0</v>
      </c>
      <c r="EQ138" s="85">
        <f t="shared" si="482"/>
        <v>0</v>
      </c>
      <c r="ER138" s="85">
        <f t="shared" si="482"/>
        <v>0</v>
      </c>
      <c r="ES138" s="85">
        <f t="shared" si="482"/>
        <v>0</v>
      </c>
      <c r="ET138" s="85">
        <f t="shared" si="482"/>
        <v>0</v>
      </c>
      <c r="EU138" s="85">
        <f t="shared" si="482"/>
        <v>0</v>
      </c>
      <c r="EV138" s="85">
        <f t="shared" si="483"/>
        <v>0</v>
      </c>
      <c r="EW138" s="85">
        <f t="shared" si="483"/>
        <v>756.2</v>
      </c>
      <c r="EX138" s="85">
        <f t="shared" si="483"/>
        <v>0</v>
      </c>
      <c r="EY138" s="85">
        <f t="shared" si="483"/>
        <v>0</v>
      </c>
      <c r="EZ138" s="85">
        <f t="shared" si="483"/>
        <v>0</v>
      </c>
      <c r="FA138" s="85">
        <f t="shared" si="483"/>
        <v>0</v>
      </c>
      <c r="FB138" s="85">
        <f t="shared" si="483"/>
        <v>0</v>
      </c>
      <c r="FC138" s="85">
        <f t="shared" si="483"/>
        <v>0</v>
      </c>
      <c r="FD138" s="85">
        <f t="shared" si="483"/>
        <v>0</v>
      </c>
      <c r="FE138" s="85">
        <f t="shared" si="483"/>
        <v>0</v>
      </c>
      <c r="FF138" s="85">
        <f t="shared" si="483"/>
        <v>0</v>
      </c>
      <c r="FG138" s="85">
        <f t="shared" si="483"/>
        <v>0</v>
      </c>
      <c r="FH138" s="85">
        <f t="shared" si="483"/>
        <v>0</v>
      </c>
      <c r="FI138" s="85">
        <f t="shared" si="483"/>
        <v>0</v>
      </c>
      <c r="FJ138" s="85">
        <f t="shared" si="483"/>
        <v>0</v>
      </c>
      <c r="FK138" s="85">
        <f t="shared" si="483"/>
        <v>0</v>
      </c>
      <c r="FL138" s="85">
        <f t="shared" si="483"/>
        <v>0</v>
      </c>
      <c r="FM138" s="85">
        <f t="shared" si="483"/>
        <v>0</v>
      </c>
      <c r="FN138" s="85">
        <f t="shared" si="483"/>
        <v>0</v>
      </c>
      <c r="FO138" s="85">
        <f t="shared" si="483"/>
        <v>0</v>
      </c>
      <c r="FP138" s="85">
        <f t="shared" si="483"/>
        <v>0</v>
      </c>
      <c r="FQ138" s="85">
        <f t="shared" si="483"/>
        <v>0</v>
      </c>
      <c r="FR138" s="85">
        <f t="shared" si="483"/>
        <v>0</v>
      </c>
      <c r="FS138" s="85">
        <f t="shared" si="483"/>
        <v>0</v>
      </c>
      <c r="FT138" s="85">
        <f t="shared" si="483"/>
        <v>0</v>
      </c>
      <c r="FU138" s="85">
        <f t="shared" si="483"/>
        <v>0</v>
      </c>
      <c r="FV138" s="85">
        <f t="shared" si="483"/>
        <v>0</v>
      </c>
      <c r="FW138" s="85">
        <f t="shared" si="483"/>
        <v>1847.598</v>
      </c>
      <c r="FX138" s="85">
        <f t="shared" si="483"/>
        <v>0</v>
      </c>
      <c r="FY138" s="85">
        <f t="shared" si="483"/>
        <v>0</v>
      </c>
      <c r="FZ138" s="85">
        <f t="shared" si="483"/>
        <v>0</v>
      </c>
      <c r="GA138" s="85">
        <f t="shared" si="483"/>
        <v>0</v>
      </c>
      <c r="GB138" s="85">
        <f t="shared" si="483"/>
        <v>0</v>
      </c>
      <c r="GC138" s="85">
        <f t="shared" si="483"/>
        <v>0</v>
      </c>
      <c r="GD138" s="85">
        <f t="shared" si="483"/>
        <v>0</v>
      </c>
      <c r="GE138" s="85">
        <f t="shared" si="483"/>
        <v>0</v>
      </c>
      <c r="GF138" s="85">
        <f t="shared" si="483"/>
        <v>0</v>
      </c>
      <c r="GG138" s="85">
        <f t="shared" si="483"/>
        <v>0</v>
      </c>
      <c r="GH138" s="85">
        <f t="shared" si="483"/>
        <v>0</v>
      </c>
      <c r="GI138" s="85">
        <f t="shared" si="483"/>
        <v>0</v>
      </c>
      <c r="GJ138" s="85">
        <f t="shared" si="483"/>
        <v>666.35</v>
      </c>
      <c r="GK138" s="85">
        <f t="shared" si="483"/>
        <v>0</v>
      </c>
      <c r="GL138" s="85">
        <f t="shared" si="483"/>
        <v>0</v>
      </c>
      <c r="GM138" s="85">
        <f t="shared" si="483"/>
        <v>0</v>
      </c>
      <c r="GN138" s="85">
        <f t="shared" si="483"/>
        <v>0</v>
      </c>
      <c r="GO138" s="85">
        <f t="shared" si="483"/>
        <v>0</v>
      </c>
      <c r="GP138" s="85">
        <f t="shared" si="483"/>
        <v>0</v>
      </c>
      <c r="GQ138" s="85">
        <f t="shared" si="483"/>
        <v>0</v>
      </c>
      <c r="GR138" s="85">
        <f t="shared" si="483"/>
        <v>0</v>
      </c>
      <c r="GS138" s="85">
        <f t="shared" si="483"/>
        <v>0</v>
      </c>
      <c r="GT138" s="85">
        <f t="shared" si="483"/>
        <v>0</v>
      </c>
      <c r="GU138" s="85">
        <f t="shared" si="483"/>
        <v>0</v>
      </c>
      <c r="GV138" s="85">
        <f t="shared" si="483"/>
        <v>0</v>
      </c>
      <c r="GW138" s="85">
        <f t="shared" si="483"/>
        <v>0</v>
      </c>
      <c r="GX138" s="85">
        <f t="shared" si="483"/>
        <v>0</v>
      </c>
      <c r="GY138" s="85">
        <f t="shared" si="483"/>
        <v>0</v>
      </c>
      <c r="GZ138" s="85">
        <f t="shared" si="483"/>
        <v>0</v>
      </c>
      <c r="HA138" s="85">
        <f t="shared" si="483"/>
        <v>0</v>
      </c>
      <c r="HB138" s="85">
        <f t="shared" si="483"/>
        <v>0</v>
      </c>
      <c r="HC138" s="85">
        <f t="shared" si="483"/>
        <v>0</v>
      </c>
      <c r="HD138" s="85">
        <f t="shared" si="483"/>
        <v>0</v>
      </c>
      <c r="HE138" s="85">
        <f t="shared" si="483"/>
        <v>0</v>
      </c>
      <c r="HF138" s="85">
        <f t="shared" si="483"/>
        <v>0</v>
      </c>
      <c r="HG138" s="85">
        <f t="shared" si="483"/>
        <v>0</v>
      </c>
      <c r="HH138" s="85">
        <f t="shared" si="484"/>
        <v>0</v>
      </c>
      <c r="HI138" s="85">
        <f t="shared" si="484"/>
        <v>0</v>
      </c>
      <c r="HJ138" s="85">
        <f t="shared" si="484"/>
        <v>4820.8949999999995</v>
      </c>
      <c r="HK138" s="85">
        <f t="shared" si="484"/>
        <v>0</v>
      </c>
      <c r="HL138" s="85">
        <f t="shared" si="484"/>
        <v>1073.115</v>
      </c>
      <c r="HM138" s="85">
        <f t="shared" si="484"/>
        <v>3654.0450000000001</v>
      </c>
      <c r="HN138" s="85">
        <f t="shared" si="484"/>
        <v>1734.9299999999998</v>
      </c>
      <c r="HO138" s="85">
        <f t="shared" si="484"/>
        <v>0</v>
      </c>
      <c r="HP138" s="85">
        <f t="shared" si="484"/>
        <v>0</v>
      </c>
      <c r="HQ138" s="85">
        <f t="shared" si="484"/>
        <v>0</v>
      </c>
      <c r="HR138" s="85">
        <f t="shared" si="484"/>
        <v>0</v>
      </c>
      <c r="HS138" s="85">
        <f t="shared" si="484"/>
        <v>0</v>
      </c>
      <c r="HT138" s="85">
        <f t="shared" si="484"/>
        <v>0</v>
      </c>
      <c r="HU138" s="85">
        <f t="shared" si="484"/>
        <v>0</v>
      </c>
      <c r="HV138" s="85">
        <f t="shared" si="484"/>
        <v>0</v>
      </c>
      <c r="HW138" s="85">
        <f t="shared" si="484"/>
        <v>3712.64</v>
      </c>
      <c r="HX138" s="85">
        <f t="shared" si="484"/>
        <v>0</v>
      </c>
      <c r="HY138" s="85">
        <f t="shared" si="484"/>
        <v>0</v>
      </c>
      <c r="HZ138" s="85">
        <f t="shared" si="484"/>
        <v>0</v>
      </c>
      <c r="IA138" s="85">
        <f t="shared" si="484"/>
        <v>0</v>
      </c>
      <c r="IB138" s="85">
        <f t="shared" si="484"/>
        <v>0</v>
      </c>
      <c r="IC138" s="85">
        <f t="shared" si="484"/>
        <v>0</v>
      </c>
      <c r="ID138" s="85">
        <f t="shared" si="484"/>
        <v>0</v>
      </c>
      <c r="IE138" s="85">
        <f t="shared" si="484"/>
        <v>0</v>
      </c>
      <c r="IF138" s="85">
        <f t="shared" si="484"/>
        <v>0</v>
      </c>
      <c r="IG138" s="85">
        <f t="shared" si="484"/>
        <v>0</v>
      </c>
      <c r="IH138" s="85">
        <f t="shared" si="484"/>
        <v>0</v>
      </c>
      <c r="II138" s="85">
        <f t="shared" si="484"/>
        <v>0</v>
      </c>
      <c r="IJ138" s="85">
        <f t="shared" si="484"/>
        <v>0</v>
      </c>
      <c r="IK138" s="85">
        <f t="shared" si="484"/>
        <v>0</v>
      </c>
      <c r="IL138" s="85">
        <f t="shared" si="484"/>
        <v>0</v>
      </c>
      <c r="IM138" s="85">
        <f t="shared" si="484"/>
        <v>0</v>
      </c>
      <c r="IN138" s="85">
        <f t="shared" si="484"/>
        <v>0</v>
      </c>
      <c r="IO138" s="85">
        <f t="shared" si="484"/>
        <v>0</v>
      </c>
      <c r="IP138" s="85">
        <f t="shared" si="484"/>
        <v>0</v>
      </c>
      <c r="IQ138" s="85">
        <f t="shared" si="484"/>
        <v>0</v>
      </c>
      <c r="IR138" s="85">
        <f t="shared" si="484"/>
        <v>0</v>
      </c>
      <c r="IS138" s="85">
        <f t="shared" si="484"/>
        <v>0</v>
      </c>
      <c r="IT138" s="85">
        <f t="shared" si="484"/>
        <v>0</v>
      </c>
      <c r="IU138" s="85">
        <f t="shared" si="484"/>
        <v>0</v>
      </c>
      <c r="IV138" s="85">
        <f t="shared" si="484"/>
        <v>0</v>
      </c>
      <c r="IW138" s="85">
        <f t="shared" si="484"/>
        <v>949.62</v>
      </c>
      <c r="IX138" s="85">
        <f t="shared" si="484"/>
        <v>0</v>
      </c>
      <c r="IY138" s="85">
        <f t="shared" si="484"/>
        <v>0</v>
      </c>
      <c r="IZ138" s="85">
        <f t="shared" si="484"/>
        <v>5860.17</v>
      </c>
      <c r="JA138" s="85">
        <f t="shared" si="484"/>
        <v>0</v>
      </c>
      <c r="JB138" s="85">
        <f t="shared" si="484"/>
        <v>0</v>
      </c>
      <c r="JC138" s="85">
        <f t="shared" si="484"/>
        <v>0</v>
      </c>
      <c r="JD138" s="85">
        <f t="shared" si="484"/>
        <v>0</v>
      </c>
      <c r="JE138" s="85">
        <f t="shared" si="484"/>
        <v>0</v>
      </c>
      <c r="JF138" s="85">
        <f t="shared" si="484"/>
        <v>0</v>
      </c>
      <c r="JG138" s="85">
        <f t="shared" si="484"/>
        <v>0</v>
      </c>
      <c r="JH138" s="85">
        <f t="shared" si="484"/>
        <v>0</v>
      </c>
      <c r="JI138" s="85">
        <f t="shared" si="484"/>
        <v>0</v>
      </c>
      <c r="JJ138" s="85">
        <f t="shared" si="484"/>
        <v>73643.28</v>
      </c>
      <c r="JK138" s="85">
        <f t="shared" si="484"/>
        <v>3724.08</v>
      </c>
      <c r="JL138" s="85">
        <f t="shared" si="484"/>
        <v>0</v>
      </c>
      <c r="JM138" s="85">
        <f t="shared" si="484"/>
        <v>0</v>
      </c>
      <c r="JN138" s="85">
        <f t="shared" si="484"/>
        <v>0</v>
      </c>
      <c r="JO138" s="85">
        <f t="shared" si="484"/>
        <v>0</v>
      </c>
      <c r="JP138" s="85">
        <f t="shared" si="484"/>
        <v>0</v>
      </c>
      <c r="JQ138" s="85">
        <f t="shared" si="484"/>
        <v>0</v>
      </c>
      <c r="JR138" s="85">
        <f t="shared" si="484"/>
        <v>0</v>
      </c>
      <c r="JS138" s="85">
        <f t="shared" si="484"/>
        <v>0</v>
      </c>
      <c r="JT138" s="85">
        <f t="shared" si="485"/>
        <v>0</v>
      </c>
      <c r="JU138" s="85">
        <f t="shared" si="485"/>
        <v>0</v>
      </c>
      <c r="JV138" s="85">
        <f t="shared" si="485"/>
        <v>0</v>
      </c>
      <c r="JW138" s="85">
        <f t="shared" si="485"/>
        <v>4709.9250000000002</v>
      </c>
      <c r="JX138" s="85">
        <f t="shared" si="485"/>
        <v>1637.3500000000001</v>
      </c>
      <c r="JY138" s="85">
        <f t="shared" si="485"/>
        <v>1199.45</v>
      </c>
      <c r="JZ138" s="85">
        <f t="shared" si="485"/>
        <v>0</v>
      </c>
      <c r="KA138" s="85">
        <f t="shared" si="485"/>
        <v>0</v>
      </c>
      <c r="KB138" s="85">
        <f t="shared" si="485"/>
        <v>17527.25</v>
      </c>
      <c r="KC138" s="85">
        <f t="shared" si="485"/>
        <v>0</v>
      </c>
      <c r="KD138" s="85">
        <f t="shared" si="485"/>
        <v>0</v>
      </c>
      <c r="KE138" s="85">
        <f t="shared" si="485"/>
        <v>3421.1000000000004</v>
      </c>
      <c r="KF138" s="85">
        <f t="shared" si="485"/>
        <v>0</v>
      </c>
      <c r="KG138" s="85">
        <f t="shared" si="485"/>
        <v>0</v>
      </c>
      <c r="KH138" s="85">
        <f t="shared" si="485"/>
        <v>0</v>
      </c>
      <c r="KI138" s="85">
        <f t="shared" si="485"/>
        <v>6203.5</v>
      </c>
      <c r="KJ138" s="85">
        <f t="shared" si="497"/>
        <v>265897.11199999996</v>
      </c>
      <c r="KK138" s="85">
        <f t="shared" ref="KK138:KW138" si="506">KK96*KK$5</f>
        <v>2210.248</v>
      </c>
      <c r="KL138" s="85">
        <f t="shared" si="506"/>
        <v>12907.54</v>
      </c>
      <c r="KM138" s="85">
        <f t="shared" si="506"/>
        <v>108463.2</v>
      </c>
      <c r="KN138" s="85">
        <f t="shared" si="506"/>
        <v>13334.592000000001</v>
      </c>
      <c r="KO138" s="85">
        <f t="shared" si="506"/>
        <v>30932.48</v>
      </c>
      <c r="KP138" s="85">
        <f t="shared" si="506"/>
        <v>47929.799999999996</v>
      </c>
      <c r="KQ138" s="85">
        <f t="shared" si="506"/>
        <v>0</v>
      </c>
      <c r="KR138" s="85">
        <f t="shared" si="506"/>
        <v>2695.68</v>
      </c>
      <c r="KS138" s="85">
        <f t="shared" si="506"/>
        <v>10157.279999999999</v>
      </c>
      <c r="KT138" s="85">
        <f t="shared" si="506"/>
        <v>17707.312000000002</v>
      </c>
      <c r="KU138" s="85">
        <f t="shared" si="506"/>
        <v>13769.28</v>
      </c>
      <c r="KV138" s="85">
        <f t="shared" si="506"/>
        <v>285.06</v>
      </c>
      <c r="KW138" s="85">
        <f t="shared" si="506"/>
        <v>5504.64</v>
      </c>
      <c r="KX138" s="85">
        <f t="shared" si="499"/>
        <v>246019.48900000003</v>
      </c>
      <c r="KY138" s="85">
        <f t="shared" ref="KY138:LI138" si="507">KY96*KY$5</f>
        <v>4278.26</v>
      </c>
      <c r="KZ138" s="85">
        <f t="shared" si="507"/>
        <v>14644.245000000001</v>
      </c>
      <c r="LA138" s="85">
        <f t="shared" si="507"/>
        <v>1952.94</v>
      </c>
      <c r="LB138" s="85">
        <f t="shared" si="507"/>
        <v>148465.35</v>
      </c>
      <c r="LC138" s="85">
        <f t="shared" si="507"/>
        <v>70442</v>
      </c>
      <c r="LD138" s="85">
        <f t="shared" si="507"/>
        <v>0</v>
      </c>
      <c r="LE138" s="85">
        <f t="shared" si="507"/>
        <v>1419.0240000000001</v>
      </c>
      <c r="LF138" s="85">
        <f t="shared" si="507"/>
        <v>0</v>
      </c>
      <c r="LG138" s="85">
        <f t="shared" si="507"/>
        <v>3405.75</v>
      </c>
      <c r="LH138" s="85">
        <f t="shared" si="507"/>
        <v>1411.92</v>
      </c>
      <c r="LI138" s="85">
        <f t="shared" si="507"/>
        <v>0</v>
      </c>
      <c r="LJ138" s="85">
        <f t="shared" si="501"/>
        <v>59832.925000000003</v>
      </c>
      <c r="LK138" s="85">
        <f t="shared" ref="LK138:LO138" si="508">LK96*LK$5</f>
        <v>0</v>
      </c>
      <c r="LL138" s="85">
        <f t="shared" si="508"/>
        <v>10795.199999999999</v>
      </c>
      <c r="LM138" s="85">
        <f t="shared" si="508"/>
        <v>45925.8</v>
      </c>
      <c r="LN138" s="85">
        <f t="shared" si="508"/>
        <v>0</v>
      </c>
      <c r="LO138" s="85">
        <f t="shared" si="508"/>
        <v>3111.9250000000002</v>
      </c>
    </row>
    <row r="139" spans="1:327" x14ac:dyDescent="0.2">
      <c r="A139" s="85" t="s">
        <v>30</v>
      </c>
      <c r="B139" s="85">
        <f t="shared" si="487"/>
        <v>3043311.2949999999</v>
      </c>
      <c r="C139" s="85">
        <f t="shared" si="488"/>
        <v>2013416.21</v>
      </c>
      <c r="D139" s="85">
        <f t="shared" si="489"/>
        <v>1500159.28</v>
      </c>
      <c r="E139" s="85">
        <f t="shared" si="490"/>
        <v>404521.5</v>
      </c>
      <c r="F139" s="85">
        <f t="shared" si="490"/>
        <v>619953.62</v>
      </c>
      <c r="G139" s="85">
        <f t="shared" si="490"/>
        <v>415264.2</v>
      </c>
      <c r="H139" s="85">
        <f t="shared" si="490"/>
        <v>57799.979999999996</v>
      </c>
      <c r="I139" s="85">
        <f t="shared" si="490"/>
        <v>2619.98</v>
      </c>
      <c r="J139" s="85">
        <f t="shared" si="491"/>
        <v>513256.93000000005</v>
      </c>
      <c r="K139" s="85">
        <f t="shared" ref="K139:O139" si="509">K97*K$5</f>
        <v>14725.480000000001</v>
      </c>
      <c r="L139" s="85">
        <f t="shared" si="509"/>
        <v>99693.61</v>
      </c>
      <c r="M139" s="85">
        <f t="shared" si="509"/>
        <v>256885.53</v>
      </c>
      <c r="N139" s="85">
        <f t="shared" si="509"/>
        <v>139994.04</v>
      </c>
      <c r="O139" s="85">
        <f t="shared" si="509"/>
        <v>1958.27</v>
      </c>
      <c r="P139" s="85">
        <f t="shared" si="493"/>
        <v>288600.46000000002</v>
      </c>
      <c r="Q139" s="85">
        <f t="shared" ref="Q139:U139" si="510">Q97*Q$5</f>
        <v>40830.400000000001</v>
      </c>
      <c r="R139" s="85">
        <f t="shared" si="510"/>
        <v>118863</v>
      </c>
      <c r="S139" s="85">
        <f t="shared" si="510"/>
        <v>104633.88</v>
      </c>
      <c r="T139" s="85">
        <f t="shared" si="510"/>
        <v>23901.800000000003</v>
      </c>
      <c r="U139" s="85">
        <f t="shared" si="510"/>
        <v>371.38</v>
      </c>
      <c r="V139" s="85">
        <f t="shared" si="495"/>
        <v>243014.74100000004</v>
      </c>
      <c r="W139" s="85">
        <f t="shared" si="496"/>
        <v>4980.8189999999995</v>
      </c>
      <c r="X139" s="85">
        <f t="shared" si="505"/>
        <v>894.01299999999992</v>
      </c>
      <c r="Y139" s="85">
        <f t="shared" si="505"/>
        <v>7326.2969999999996</v>
      </c>
      <c r="Z139" s="85">
        <f t="shared" si="505"/>
        <v>458.46599999999995</v>
      </c>
      <c r="AA139" s="85">
        <f t="shared" si="505"/>
        <v>0</v>
      </c>
      <c r="AB139" s="85">
        <f t="shared" si="505"/>
        <v>2627.9879999999998</v>
      </c>
      <c r="AC139" s="85">
        <f t="shared" si="505"/>
        <v>0</v>
      </c>
      <c r="AD139" s="85">
        <f t="shared" si="505"/>
        <v>0</v>
      </c>
      <c r="AE139" s="85">
        <f t="shared" si="505"/>
        <v>4878.049</v>
      </c>
      <c r="AF139" s="85">
        <f t="shared" si="505"/>
        <v>0</v>
      </c>
      <c r="AG139" s="85">
        <f t="shared" si="505"/>
        <v>0</v>
      </c>
      <c r="AH139" s="85">
        <f t="shared" si="505"/>
        <v>0</v>
      </c>
      <c r="AI139" s="85">
        <f t="shared" si="505"/>
        <v>0</v>
      </c>
      <c r="AJ139" s="85">
        <f t="shared" si="505"/>
        <v>4097.5</v>
      </c>
      <c r="AK139" s="85">
        <f t="shared" si="505"/>
        <v>0</v>
      </c>
      <c r="AL139" s="85">
        <f t="shared" si="505"/>
        <v>936.06000000000006</v>
      </c>
      <c r="AM139" s="85">
        <f t="shared" si="505"/>
        <v>0</v>
      </c>
      <c r="AN139" s="85">
        <f t="shared" si="505"/>
        <v>0</v>
      </c>
      <c r="AO139" s="85">
        <f t="shared" si="505"/>
        <v>681.1</v>
      </c>
      <c r="AP139" s="85">
        <f t="shared" si="505"/>
        <v>0</v>
      </c>
      <c r="AQ139" s="85">
        <f t="shared" si="505"/>
        <v>0</v>
      </c>
      <c r="AR139" s="85">
        <f t="shared" si="505"/>
        <v>0</v>
      </c>
      <c r="AS139" s="85">
        <f t="shared" si="505"/>
        <v>0</v>
      </c>
      <c r="AT139" s="85">
        <f t="shared" si="505"/>
        <v>0</v>
      </c>
      <c r="AU139" s="85">
        <f t="shared" si="505"/>
        <v>0</v>
      </c>
      <c r="AV139" s="85">
        <f t="shared" si="505"/>
        <v>0</v>
      </c>
      <c r="AW139" s="85">
        <f t="shared" si="505"/>
        <v>544.71900000000005</v>
      </c>
      <c r="AX139" s="85">
        <f t="shared" si="505"/>
        <v>0</v>
      </c>
      <c r="AY139" s="85">
        <f t="shared" si="505"/>
        <v>0</v>
      </c>
      <c r="AZ139" s="85">
        <f t="shared" si="505"/>
        <v>0</v>
      </c>
      <c r="BA139" s="85">
        <f t="shared" si="505"/>
        <v>0</v>
      </c>
      <c r="BB139" s="85">
        <f t="shared" si="505"/>
        <v>0</v>
      </c>
      <c r="BC139" s="85">
        <f t="shared" si="505"/>
        <v>0</v>
      </c>
      <c r="BD139" s="85">
        <f t="shared" si="505"/>
        <v>0</v>
      </c>
      <c r="BE139" s="85">
        <f t="shared" si="505"/>
        <v>7038.3180000000002</v>
      </c>
      <c r="BF139" s="85">
        <f t="shared" si="505"/>
        <v>0</v>
      </c>
      <c r="BG139" s="85">
        <f t="shared" si="505"/>
        <v>0</v>
      </c>
      <c r="BH139" s="85">
        <f t="shared" si="505"/>
        <v>0</v>
      </c>
      <c r="BI139" s="85">
        <f t="shared" si="505"/>
        <v>0</v>
      </c>
      <c r="BJ139" s="85">
        <f t="shared" si="505"/>
        <v>0</v>
      </c>
      <c r="BK139" s="85">
        <f t="shared" si="505"/>
        <v>0</v>
      </c>
      <c r="BL139" s="85">
        <f t="shared" si="505"/>
        <v>0</v>
      </c>
      <c r="BM139" s="85">
        <f t="shared" si="505"/>
        <v>0</v>
      </c>
      <c r="BN139" s="85">
        <f t="shared" si="505"/>
        <v>0</v>
      </c>
      <c r="BO139" s="85">
        <f t="shared" si="505"/>
        <v>587.74800000000005</v>
      </c>
      <c r="BP139" s="85">
        <f t="shared" si="505"/>
        <v>0</v>
      </c>
      <c r="BQ139" s="85">
        <f t="shared" si="505"/>
        <v>0</v>
      </c>
      <c r="BR139" s="85">
        <f t="shared" si="505"/>
        <v>0</v>
      </c>
      <c r="BS139" s="85">
        <f t="shared" si="505"/>
        <v>0</v>
      </c>
      <c r="BT139" s="85">
        <f t="shared" si="505"/>
        <v>0</v>
      </c>
      <c r="BU139" s="85">
        <f t="shared" si="505"/>
        <v>0</v>
      </c>
      <c r="BV139" s="85">
        <f t="shared" si="505"/>
        <v>0</v>
      </c>
      <c r="BW139" s="85">
        <f t="shared" si="505"/>
        <v>490.40000000000003</v>
      </c>
      <c r="BX139" s="85">
        <f t="shared" si="505"/>
        <v>0</v>
      </c>
      <c r="BY139" s="85">
        <f t="shared" si="505"/>
        <v>0</v>
      </c>
      <c r="BZ139" s="85">
        <f t="shared" si="505"/>
        <v>0</v>
      </c>
      <c r="CA139" s="85">
        <f t="shared" si="505"/>
        <v>0</v>
      </c>
      <c r="CB139" s="85">
        <f t="shared" si="505"/>
        <v>0</v>
      </c>
      <c r="CC139" s="85">
        <f t="shared" si="505"/>
        <v>0</v>
      </c>
      <c r="CD139" s="85">
        <f t="shared" si="505"/>
        <v>0</v>
      </c>
      <c r="CE139" s="85">
        <f t="shared" si="505"/>
        <v>0</v>
      </c>
      <c r="CF139" s="85">
        <f t="shared" si="505"/>
        <v>0</v>
      </c>
      <c r="CG139" s="85">
        <f t="shared" si="505"/>
        <v>0</v>
      </c>
      <c r="CH139" s="85">
        <f t="shared" si="505"/>
        <v>0</v>
      </c>
      <c r="CI139" s="85">
        <f t="shared" si="505"/>
        <v>0</v>
      </c>
      <c r="CJ139" s="85">
        <f t="shared" si="482"/>
        <v>2097.52</v>
      </c>
      <c r="CK139" s="85">
        <f t="shared" si="482"/>
        <v>0</v>
      </c>
      <c r="CL139" s="85">
        <f t="shared" si="482"/>
        <v>0</v>
      </c>
      <c r="CM139" s="85">
        <f t="shared" si="482"/>
        <v>0</v>
      </c>
      <c r="CN139" s="85">
        <f t="shared" si="482"/>
        <v>0</v>
      </c>
      <c r="CO139" s="85">
        <f t="shared" si="482"/>
        <v>2278.62</v>
      </c>
      <c r="CP139" s="85">
        <f t="shared" si="482"/>
        <v>0</v>
      </c>
      <c r="CQ139" s="85">
        <f t="shared" si="482"/>
        <v>0</v>
      </c>
      <c r="CR139" s="85">
        <f t="shared" si="482"/>
        <v>0</v>
      </c>
      <c r="CS139" s="85">
        <f t="shared" si="482"/>
        <v>0</v>
      </c>
      <c r="CT139" s="85">
        <f t="shared" si="482"/>
        <v>0</v>
      </c>
      <c r="CU139" s="85">
        <f t="shared" si="482"/>
        <v>0</v>
      </c>
      <c r="CV139" s="85">
        <f t="shared" si="482"/>
        <v>0</v>
      </c>
      <c r="CW139" s="85">
        <f t="shared" si="482"/>
        <v>750</v>
      </c>
      <c r="CX139" s="85">
        <f t="shared" si="482"/>
        <v>0</v>
      </c>
      <c r="CY139" s="85">
        <f t="shared" si="482"/>
        <v>0</v>
      </c>
      <c r="CZ139" s="85">
        <f t="shared" si="482"/>
        <v>0</v>
      </c>
      <c r="DA139" s="85">
        <f t="shared" si="482"/>
        <v>0</v>
      </c>
      <c r="DB139" s="85">
        <f t="shared" si="482"/>
        <v>0</v>
      </c>
      <c r="DC139" s="85">
        <f t="shared" si="482"/>
        <v>0</v>
      </c>
      <c r="DD139" s="85">
        <f t="shared" si="482"/>
        <v>0</v>
      </c>
      <c r="DE139" s="85">
        <f t="shared" si="482"/>
        <v>0</v>
      </c>
      <c r="DF139" s="85">
        <f t="shared" si="482"/>
        <v>0</v>
      </c>
      <c r="DG139" s="85">
        <f t="shared" si="482"/>
        <v>0</v>
      </c>
      <c r="DH139" s="85">
        <f t="shared" si="482"/>
        <v>0</v>
      </c>
      <c r="DI139" s="85">
        <f t="shared" si="482"/>
        <v>0</v>
      </c>
      <c r="DJ139" s="85">
        <f t="shared" si="482"/>
        <v>1129.739</v>
      </c>
      <c r="DK139" s="85">
        <f t="shared" si="482"/>
        <v>0</v>
      </c>
      <c r="DL139" s="85">
        <f t="shared" si="482"/>
        <v>1939.549</v>
      </c>
      <c r="DM139" s="85">
        <f t="shared" si="482"/>
        <v>0</v>
      </c>
      <c r="DN139" s="85">
        <f t="shared" si="482"/>
        <v>0</v>
      </c>
      <c r="DO139" s="85">
        <f t="shared" si="482"/>
        <v>0</v>
      </c>
      <c r="DP139" s="85">
        <f t="shared" si="482"/>
        <v>0</v>
      </c>
      <c r="DQ139" s="85">
        <f t="shared" si="482"/>
        <v>0</v>
      </c>
      <c r="DR139" s="85">
        <f t="shared" si="482"/>
        <v>0</v>
      </c>
      <c r="DS139" s="85">
        <f t="shared" si="482"/>
        <v>0</v>
      </c>
      <c r="DT139" s="85">
        <f t="shared" si="482"/>
        <v>0</v>
      </c>
      <c r="DU139" s="85">
        <f t="shared" si="482"/>
        <v>0</v>
      </c>
      <c r="DV139" s="85">
        <f t="shared" si="482"/>
        <v>0</v>
      </c>
      <c r="DW139" s="85">
        <f t="shared" si="482"/>
        <v>803.46</v>
      </c>
      <c r="DX139" s="85">
        <f t="shared" si="482"/>
        <v>291.3</v>
      </c>
      <c r="DY139" s="85">
        <f t="shared" si="482"/>
        <v>0</v>
      </c>
      <c r="DZ139" s="85">
        <f t="shared" si="482"/>
        <v>1058.58</v>
      </c>
      <c r="EA139" s="85">
        <f t="shared" si="482"/>
        <v>0</v>
      </c>
      <c r="EB139" s="85">
        <f t="shared" si="482"/>
        <v>0</v>
      </c>
      <c r="EC139" s="85">
        <f t="shared" si="482"/>
        <v>0</v>
      </c>
      <c r="ED139" s="85">
        <f t="shared" si="482"/>
        <v>891.04</v>
      </c>
      <c r="EE139" s="85">
        <f t="shared" si="482"/>
        <v>4451</v>
      </c>
      <c r="EF139" s="85">
        <f t="shared" si="482"/>
        <v>0</v>
      </c>
      <c r="EG139" s="85">
        <f t="shared" si="482"/>
        <v>0</v>
      </c>
      <c r="EH139" s="85">
        <f t="shared" si="482"/>
        <v>0</v>
      </c>
      <c r="EI139" s="85">
        <f t="shared" si="482"/>
        <v>0</v>
      </c>
      <c r="EJ139" s="85">
        <f t="shared" si="482"/>
        <v>5016.66</v>
      </c>
      <c r="EK139" s="85">
        <f t="shared" si="482"/>
        <v>0</v>
      </c>
      <c r="EL139" s="85">
        <f t="shared" si="482"/>
        <v>0</v>
      </c>
      <c r="EM139" s="85">
        <f t="shared" si="482"/>
        <v>0</v>
      </c>
      <c r="EN139" s="85">
        <f t="shared" si="482"/>
        <v>0</v>
      </c>
      <c r="EO139" s="85">
        <f t="shared" si="482"/>
        <v>0</v>
      </c>
      <c r="EP139" s="85">
        <f t="shared" si="482"/>
        <v>0</v>
      </c>
      <c r="EQ139" s="85">
        <f t="shared" si="482"/>
        <v>0</v>
      </c>
      <c r="ER139" s="85">
        <f t="shared" si="482"/>
        <v>0</v>
      </c>
      <c r="ES139" s="85">
        <f t="shared" si="482"/>
        <v>0</v>
      </c>
      <c r="ET139" s="85">
        <f t="shared" si="482"/>
        <v>0</v>
      </c>
      <c r="EU139" s="85">
        <f t="shared" ref="EU139:HF143" si="511">EU97*EU$5</f>
        <v>0</v>
      </c>
      <c r="EV139" s="85">
        <f t="shared" si="511"/>
        <v>0</v>
      </c>
      <c r="EW139" s="85">
        <f t="shared" si="511"/>
        <v>631.35</v>
      </c>
      <c r="EX139" s="85">
        <f t="shared" si="511"/>
        <v>0</v>
      </c>
      <c r="EY139" s="85">
        <f t="shared" si="511"/>
        <v>0</v>
      </c>
      <c r="EZ139" s="85">
        <f t="shared" si="511"/>
        <v>2406.25</v>
      </c>
      <c r="FA139" s="85">
        <f t="shared" si="511"/>
        <v>0</v>
      </c>
      <c r="FB139" s="85">
        <f t="shared" si="511"/>
        <v>0</v>
      </c>
      <c r="FC139" s="85">
        <f t="shared" si="511"/>
        <v>0</v>
      </c>
      <c r="FD139" s="85">
        <f t="shared" si="511"/>
        <v>0</v>
      </c>
      <c r="FE139" s="85">
        <f t="shared" si="511"/>
        <v>0</v>
      </c>
      <c r="FF139" s="85">
        <f t="shared" si="511"/>
        <v>0</v>
      </c>
      <c r="FG139" s="85">
        <f t="shared" si="511"/>
        <v>0</v>
      </c>
      <c r="FH139" s="85">
        <f t="shared" si="511"/>
        <v>0</v>
      </c>
      <c r="FI139" s="85">
        <f t="shared" si="511"/>
        <v>0</v>
      </c>
      <c r="FJ139" s="85">
        <f t="shared" si="511"/>
        <v>593.37</v>
      </c>
      <c r="FK139" s="85">
        <f t="shared" si="511"/>
        <v>0</v>
      </c>
      <c r="FL139" s="85">
        <f t="shared" si="511"/>
        <v>0</v>
      </c>
      <c r="FM139" s="85">
        <f t="shared" si="511"/>
        <v>0</v>
      </c>
      <c r="FN139" s="85">
        <f t="shared" si="511"/>
        <v>0</v>
      </c>
      <c r="FO139" s="85">
        <f t="shared" si="511"/>
        <v>0</v>
      </c>
      <c r="FP139" s="85">
        <f t="shared" si="511"/>
        <v>0</v>
      </c>
      <c r="FQ139" s="85">
        <f t="shared" si="511"/>
        <v>0</v>
      </c>
      <c r="FR139" s="85">
        <f t="shared" si="511"/>
        <v>0</v>
      </c>
      <c r="FS139" s="85">
        <f t="shared" si="511"/>
        <v>0</v>
      </c>
      <c r="FT139" s="85">
        <f t="shared" si="511"/>
        <v>0</v>
      </c>
      <c r="FU139" s="85">
        <f t="shared" si="511"/>
        <v>0</v>
      </c>
      <c r="FV139" s="85">
        <f t="shared" si="511"/>
        <v>0</v>
      </c>
      <c r="FW139" s="85">
        <f t="shared" si="511"/>
        <v>2097.201</v>
      </c>
      <c r="FX139" s="85">
        <f t="shared" si="511"/>
        <v>1683.54</v>
      </c>
      <c r="FY139" s="85">
        <f t="shared" si="511"/>
        <v>0</v>
      </c>
      <c r="FZ139" s="85">
        <f t="shared" si="511"/>
        <v>3624.12</v>
      </c>
      <c r="GA139" s="85">
        <f t="shared" si="511"/>
        <v>685.39499999999998</v>
      </c>
      <c r="GB139" s="85">
        <f t="shared" si="511"/>
        <v>0</v>
      </c>
      <c r="GC139" s="85">
        <f t="shared" si="511"/>
        <v>0</v>
      </c>
      <c r="GD139" s="85">
        <f t="shared" si="511"/>
        <v>0</v>
      </c>
      <c r="GE139" s="85">
        <f t="shared" si="511"/>
        <v>0</v>
      </c>
      <c r="GF139" s="85">
        <f t="shared" si="511"/>
        <v>0</v>
      </c>
      <c r="GG139" s="85">
        <f t="shared" si="511"/>
        <v>0</v>
      </c>
      <c r="GH139" s="85">
        <f t="shared" si="511"/>
        <v>0</v>
      </c>
      <c r="GI139" s="85">
        <f t="shared" si="511"/>
        <v>0</v>
      </c>
      <c r="GJ139" s="85">
        <f t="shared" si="511"/>
        <v>0</v>
      </c>
      <c r="GK139" s="85">
        <f t="shared" si="511"/>
        <v>0</v>
      </c>
      <c r="GL139" s="85">
        <f t="shared" si="511"/>
        <v>0</v>
      </c>
      <c r="GM139" s="85">
        <f t="shared" si="511"/>
        <v>11956.6</v>
      </c>
      <c r="GN139" s="85">
        <f t="shared" si="511"/>
        <v>0</v>
      </c>
      <c r="GO139" s="85">
        <f t="shared" si="511"/>
        <v>0</v>
      </c>
      <c r="GP139" s="85">
        <f t="shared" si="511"/>
        <v>0</v>
      </c>
      <c r="GQ139" s="85">
        <f t="shared" si="511"/>
        <v>0</v>
      </c>
      <c r="GR139" s="85">
        <f t="shared" si="511"/>
        <v>0</v>
      </c>
      <c r="GS139" s="85">
        <f t="shared" si="511"/>
        <v>0</v>
      </c>
      <c r="GT139" s="85">
        <f t="shared" si="511"/>
        <v>0</v>
      </c>
      <c r="GU139" s="85">
        <f t="shared" si="511"/>
        <v>0</v>
      </c>
      <c r="GV139" s="85">
        <f t="shared" si="511"/>
        <v>0</v>
      </c>
      <c r="GW139" s="85">
        <f t="shared" si="511"/>
        <v>0</v>
      </c>
      <c r="GX139" s="85">
        <f t="shared" si="511"/>
        <v>771.1</v>
      </c>
      <c r="GY139" s="85">
        <f t="shared" si="511"/>
        <v>0</v>
      </c>
      <c r="GZ139" s="85">
        <f t="shared" si="511"/>
        <v>0</v>
      </c>
      <c r="HA139" s="85">
        <f t="shared" si="511"/>
        <v>0</v>
      </c>
      <c r="HB139" s="85">
        <f t="shared" si="511"/>
        <v>0</v>
      </c>
      <c r="HC139" s="85">
        <f t="shared" si="511"/>
        <v>0</v>
      </c>
      <c r="HD139" s="85">
        <f t="shared" si="511"/>
        <v>0</v>
      </c>
      <c r="HE139" s="85">
        <f t="shared" si="511"/>
        <v>0</v>
      </c>
      <c r="HF139" s="85">
        <f t="shared" si="511"/>
        <v>0</v>
      </c>
      <c r="HG139" s="85">
        <f t="shared" si="483"/>
        <v>0</v>
      </c>
      <c r="HH139" s="85">
        <f t="shared" si="484"/>
        <v>0</v>
      </c>
      <c r="HI139" s="85">
        <f t="shared" si="484"/>
        <v>0</v>
      </c>
      <c r="HJ139" s="85">
        <f t="shared" si="484"/>
        <v>6297.5249999999996</v>
      </c>
      <c r="HK139" s="85">
        <f t="shared" si="484"/>
        <v>0</v>
      </c>
      <c r="HL139" s="85">
        <f t="shared" si="484"/>
        <v>1384.605</v>
      </c>
      <c r="HM139" s="85">
        <f t="shared" si="484"/>
        <v>4021.92</v>
      </c>
      <c r="HN139" s="85">
        <f t="shared" si="484"/>
        <v>9809.6849999999995</v>
      </c>
      <c r="HO139" s="85">
        <f t="shared" si="484"/>
        <v>0</v>
      </c>
      <c r="HP139" s="85">
        <f t="shared" si="484"/>
        <v>0</v>
      </c>
      <c r="HQ139" s="85">
        <f t="shared" si="484"/>
        <v>0</v>
      </c>
      <c r="HR139" s="85">
        <f t="shared" si="484"/>
        <v>0</v>
      </c>
      <c r="HS139" s="85">
        <f t="shared" si="484"/>
        <v>0</v>
      </c>
      <c r="HT139" s="85">
        <f t="shared" si="484"/>
        <v>0</v>
      </c>
      <c r="HU139" s="85">
        <f t="shared" si="484"/>
        <v>0</v>
      </c>
      <c r="HV139" s="85">
        <f t="shared" si="484"/>
        <v>0</v>
      </c>
      <c r="HW139" s="85">
        <f t="shared" si="484"/>
        <v>731.72</v>
      </c>
      <c r="HX139" s="85">
        <f t="shared" si="484"/>
        <v>0</v>
      </c>
      <c r="HY139" s="85">
        <f t="shared" si="484"/>
        <v>0</v>
      </c>
      <c r="HZ139" s="85">
        <f t="shared" si="484"/>
        <v>0</v>
      </c>
      <c r="IA139" s="85">
        <f t="shared" si="484"/>
        <v>0</v>
      </c>
      <c r="IB139" s="85">
        <f t="shared" si="484"/>
        <v>0</v>
      </c>
      <c r="IC139" s="85">
        <f t="shared" si="484"/>
        <v>0</v>
      </c>
      <c r="ID139" s="85">
        <f t="shared" si="484"/>
        <v>0</v>
      </c>
      <c r="IE139" s="85">
        <f t="shared" si="484"/>
        <v>0</v>
      </c>
      <c r="IF139" s="85">
        <f t="shared" si="484"/>
        <v>0</v>
      </c>
      <c r="IG139" s="85">
        <f t="shared" si="484"/>
        <v>0</v>
      </c>
      <c r="IH139" s="85">
        <f t="shared" si="484"/>
        <v>0</v>
      </c>
      <c r="II139" s="85">
        <f t="shared" si="484"/>
        <v>0</v>
      </c>
      <c r="IJ139" s="85">
        <f t="shared" si="484"/>
        <v>0</v>
      </c>
      <c r="IK139" s="85">
        <f t="shared" si="484"/>
        <v>0</v>
      </c>
      <c r="IL139" s="85">
        <f t="shared" si="484"/>
        <v>0</v>
      </c>
      <c r="IM139" s="85">
        <f t="shared" si="484"/>
        <v>0</v>
      </c>
      <c r="IN139" s="85">
        <f t="shared" si="484"/>
        <v>0</v>
      </c>
      <c r="IO139" s="85">
        <f t="shared" si="484"/>
        <v>0</v>
      </c>
      <c r="IP139" s="85">
        <f t="shared" si="484"/>
        <v>0</v>
      </c>
      <c r="IQ139" s="85">
        <f t="shared" si="484"/>
        <v>0</v>
      </c>
      <c r="IR139" s="85">
        <f t="shared" si="484"/>
        <v>0</v>
      </c>
      <c r="IS139" s="85">
        <f t="shared" si="484"/>
        <v>0</v>
      </c>
      <c r="IT139" s="85">
        <f t="shared" si="484"/>
        <v>0</v>
      </c>
      <c r="IU139" s="85">
        <f t="shared" si="484"/>
        <v>0</v>
      </c>
      <c r="IV139" s="85">
        <f t="shared" si="484"/>
        <v>0</v>
      </c>
      <c r="IW139" s="85">
        <f t="shared" si="484"/>
        <v>5217.21</v>
      </c>
      <c r="IX139" s="85">
        <f t="shared" si="484"/>
        <v>0</v>
      </c>
      <c r="IY139" s="85">
        <f t="shared" si="484"/>
        <v>0</v>
      </c>
      <c r="IZ139" s="85">
        <f t="shared" si="484"/>
        <v>0</v>
      </c>
      <c r="JA139" s="85">
        <f t="shared" si="484"/>
        <v>0</v>
      </c>
      <c r="JB139" s="85">
        <f t="shared" si="484"/>
        <v>0</v>
      </c>
      <c r="JC139" s="85">
        <f t="shared" si="484"/>
        <v>0</v>
      </c>
      <c r="JD139" s="85">
        <f t="shared" si="484"/>
        <v>0</v>
      </c>
      <c r="JE139" s="85">
        <f t="shared" si="484"/>
        <v>0</v>
      </c>
      <c r="JF139" s="85">
        <f t="shared" si="484"/>
        <v>0</v>
      </c>
      <c r="JG139" s="85">
        <f t="shared" si="484"/>
        <v>0</v>
      </c>
      <c r="JH139" s="85">
        <f t="shared" si="484"/>
        <v>0</v>
      </c>
      <c r="JI139" s="85">
        <f t="shared" si="484"/>
        <v>0</v>
      </c>
      <c r="JJ139" s="85">
        <f t="shared" si="484"/>
        <v>11183.52</v>
      </c>
      <c r="JK139" s="85">
        <f t="shared" si="484"/>
        <v>17774.88</v>
      </c>
      <c r="JL139" s="85">
        <f t="shared" si="484"/>
        <v>0</v>
      </c>
      <c r="JM139" s="85">
        <f t="shared" si="484"/>
        <v>0</v>
      </c>
      <c r="JN139" s="85">
        <f t="shared" si="484"/>
        <v>0</v>
      </c>
      <c r="JO139" s="85">
        <f t="shared" si="484"/>
        <v>0</v>
      </c>
      <c r="JP139" s="85">
        <f t="shared" si="484"/>
        <v>0</v>
      </c>
      <c r="JQ139" s="85">
        <f t="shared" si="484"/>
        <v>0</v>
      </c>
      <c r="JR139" s="85">
        <f t="shared" si="484"/>
        <v>38154.479999999996</v>
      </c>
      <c r="JS139" s="85">
        <f t="shared" ref="JS139:KI151" si="512">JS97*JS$5</f>
        <v>0</v>
      </c>
      <c r="JT139" s="85">
        <f t="shared" si="512"/>
        <v>0</v>
      </c>
      <c r="JU139" s="85">
        <f t="shared" si="512"/>
        <v>0</v>
      </c>
      <c r="JV139" s="85">
        <f t="shared" si="512"/>
        <v>0</v>
      </c>
      <c r="JW139" s="85">
        <f t="shared" si="512"/>
        <v>5682.1750000000002</v>
      </c>
      <c r="JX139" s="85">
        <f t="shared" si="512"/>
        <v>1437.45</v>
      </c>
      <c r="JY139" s="85">
        <f t="shared" si="512"/>
        <v>4301.8</v>
      </c>
      <c r="JZ139" s="85">
        <f t="shared" si="512"/>
        <v>10661.95</v>
      </c>
      <c r="KA139" s="85">
        <f t="shared" si="512"/>
        <v>3184.3500000000004</v>
      </c>
      <c r="KB139" s="85">
        <f t="shared" si="512"/>
        <v>3868.5</v>
      </c>
      <c r="KC139" s="85">
        <f t="shared" si="512"/>
        <v>0</v>
      </c>
      <c r="KD139" s="85">
        <f t="shared" si="512"/>
        <v>10052.700000000001</v>
      </c>
      <c r="KE139" s="85">
        <f t="shared" si="512"/>
        <v>5854.55</v>
      </c>
      <c r="KF139" s="85">
        <f t="shared" si="512"/>
        <v>0</v>
      </c>
      <c r="KG139" s="85">
        <f t="shared" si="512"/>
        <v>0</v>
      </c>
      <c r="KH139" s="85">
        <f t="shared" si="512"/>
        <v>0</v>
      </c>
      <c r="KI139" s="85">
        <f t="shared" si="512"/>
        <v>22697.850000000002</v>
      </c>
      <c r="KJ139" s="85">
        <f t="shared" si="497"/>
        <v>285231.21799999999</v>
      </c>
      <c r="KK139" s="85">
        <f t="shared" ref="KK139:KW139" si="513">KK97*KK$5</f>
        <v>10010.058000000001</v>
      </c>
      <c r="KL139" s="85">
        <f t="shared" si="513"/>
        <v>19454.96</v>
      </c>
      <c r="KM139" s="85">
        <f t="shared" si="513"/>
        <v>59600.72</v>
      </c>
      <c r="KN139" s="85">
        <f t="shared" si="513"/>
        <v>3656.8960000000002</v>
      </c>
      <c r="KO139" s="85">
        <f t="shared" si="513"/>
        <v>38059.200000000004</v>
      </c>
      <c r="KP139" s="85">
        <f t="shared" si="513"/>
        <v>106089.54</v>
      </c>
      <c r="KQ139" s="85">
        <f t="shared" si="513"/>
        <v>0</v>
      </c>
      <c r="KR139" s="85">
        <f t="shared" si="513"/>
        <v>13241.64</v>
      </c>
      <c r="KS139" s="85">
        <f t="shared" si="513"/>
        <v>0</v>
      </c>
      <c r="KT139" s="85">
        <f t="shared" si="513"/>
        <v>9929.9760000000006</v>
      </c>
      <c r="KU139" s="85">
        <f t="shared" si="513"/>
        <v>22839.488000000001</v>
      </c>
      <c r="KV139" s="85">
        <f t="shared" si="513"/>
        <v>2348.7400000000002</v>
      </c>
      <c r="KW139" s="85">
        <f t="shared" si="513"/>
        <v>0</v>
      </c>
      <c r="KX139" s="85">
        <f t="shared" si="499"/>
        <v>130950.32099999998</v>
      </c>
      <c r="KY139" s="85">
        <f t="shared" ref="KY139:LI139" si="514">KY97*KY$5</f>
        <v>8353.4249999999993</v>
      </c>
      <c r="KZ139" s="85">
        <f t="shared" si="514"/>
        <v>24116.155000000002</v>
      </c>
      <c r="LA139" s="85">
        <f t="shared" si="514"/>
        <v>7605.68</v>
      </c>
      <c r="LB139" s="85">
        <f t="shared" si="514"/>
        <v>47221.049999999996</v>
      </c>
      <c r="LC139" s="85">
        <f t="shared" si="514"/>
        <v>30435.4</v>
      </c>
      <c r="LD139" s="85">
        <f t="shared" si="514"/>
        <v>0</v>
      </c>
      <c r="LE139" s="85">
        <f t="shared" si="514"/>
        <v>450.036</v>
      </c>
      <c r="LF139" s="85">
        <f t="shared" si="514"/>
        <v>0</v>
      </c>
      <c r="LG139" s="85">
        <f t="shared" si="514"/>
        <v>7982.375</v>
      </c>
      <c r="LH139" s="85">
        <f t="shared" si="514"/>
        <v>0</v>
      </c>
      <c r="LI139" s="85">
        <f t="shared" si="514"/>
        <v>4786.2</v>
      </c>
      <c r="LJ139" s="85">
        <f t="shared" si="501"/>
        <v>82098.345000000001</v>
      </c>
      <c r="LK139" s="85">
        <f t="shared" ref="LK139:LO139" si="515">LK97*LK$5</f>
        <v>7364</v>
      </c>
      <c r="LL139" s="85">
        <f t="shared" si="515"/>
        <v>20418.899999999998</v>
      </c>
      <c r="LM139" s="85">
        <f t="shared" si="515"/>
        <v>34924.200000000004</v>
      </c>
      <c r="LN139" s="85">
        <f t="shared" si="515"/>
        <v>0</v>
      </c>
      <c r="LO139" s="85">
        <f t="shared" si="515"/>
        <v>19391.244999999999</v>
      </c>
    </row>
    <row r="140" spans="1:327" x14ac:dyDescent="0.2">
      <c r="A140" s="85" t="s">
        <v>31</v>
      </c>
      <c r="B140" s="85">
        <f t="shared" si="487"/>
        <v>5467296.5819999995</v>
      </c>
      <c r="C140" s="85">
        <f t="shared" si="488"/>
        <v>3643361.4</v>
      </c>
      <c r="D140" s="85">
        <f t="shared" si="489"/>
        <v>2589719.2399999998</v>
      </c>
      <c r="E140" s="85">
        <f t="shared" si="490"/>
        <v>972467.7</v>
      </c>
      <c r="F140" s="85">
        <f t="shared" si="490"/>
        <v>749049.07000000007</v>
      </c>
      <c r="G140" s="85">
        <f t="shared" si="490"/>
        <v>790737.15</v>
      </c>
      <c r="H140" s="85">
        <f t="shared" si="490"/>
        <v>77068.709999999992</v>
      </c>
      <c r="I140" s="85">
        <f t="shared" si="490"/>
        <v>396.61</v>
      </c>
      <c r="J140" s="85">
        <f t="shared" si="491"/>
        <v>1053642.1600000001</v>
      </c>
      <c r="K140" s="85">
        <f t="shared" ref="K140:O140" si="516">K98*K$5</f>
        <v>95434.360000000015</v>
      </c>
      <c r="L140" s="85">
        <f t="shared" si="516"/>
        <v>209093.2</v>
      </c>
      <c r="M140" s="85">
        <f t="shared" si="516"/>
        <v>341596.2</v>
      </c>
      <c r="N140" s="85">
        <f t="shared" si="516"/>
        <v>407518.4</v>
      </c>
      <c r="O140" s="85">
        <f t="shared" si="516"/>
        <v>0</v>
      </c>
      <c r="P140" s="85">
        <f t="shared" si="493"/>
        <v>746876.4</v>
      </c>
      <c r="Q140" s="85">
        <f t="shared" ref="Q140:U140" si="517">Q98*Q$5</f>
        <v>181562.40000000002</v>
      </c>
      <c r="R140" s="85">
        <f t="shared" si="517"/>
        <v>327019.2</v>
      </c>
      <c r="S140" s="85">
        <f t="shared" si="517"/>
        <v>126477.78</v>
      </c>
      <c r="T140" s="85">
        <f t="shared" si="517"/>
        <v>111779.75</v>
      </c>
      <c r="U140" s="85">
        <f t="shared" si="517"/>
        <v>37.270000000000003</v>
      </c>
      <c r="V140" s="85">
        <f t="shared" si="495"/>
        <v>195167.06900000002</v>
      </c>
      <c r="W140" s="85">
        <f t="shared" si="496"/>
        <v>3761.7689999999998</v>
      </c>
      <c r="X140" s="85">
        <f t="shared" si="505"/>
        <v>446.16799999999995</v>
      </c>
      <c r="Y140" s="85">
        <f t="shared" si="505"/>
        <v>4134.45</v>
      </c>
      <c r="Z140" s="85">
        <f t="shared" si="505"/>
        <v>0</v>
      </c>
      <c r="AA140" s="85">
        <f t="shared" si="505"/>
        <v>0</v>
      </c>
      <c r="AB140" s="85">
        <f t="shared" si="505"/>
        <v>0</v>
      </c>
      <c r="AC140" s="85">
        <f t="shared" si="505"/>
        <v>0</v>
      </c>
      <c r="AD140" s="85">
        <f t="shared" si="505"/>
        <v>0</v>
      </c>
      <c r="AE140" s="85">
        <f t="shared" si="505"/>
        <v>1166.6329999999998</v>
      </c>
      <c r="AF140" s="85">
        <f t="shared" si="505"/>
        <v>0</v>
      </c>
      <c r="AG140" s="85">
        <f t="shared" si="505"/>
        <v>0</v>
      </c>
      <c r="AH140" s="85">
        <f t="shared" si="505"/>
        <v>0</v>
      </c>
      <c r="AI140" s="85">
        <f t="shared" si="505"/>
        <v>0</v>
      </c>
      <c r="AJ140" s="85">
        <f t="shared" si="505"/>
        <v>4588.9400000000005</v>
      </c>
      <c r="AK140" s="85">
        <f t="shared" si="505"/>
        <v>350.5</v>
      </c>
      <c r="AL140" s="85">
        <f t="shared" si="505"/>
        <v>1577.26</v>
      </c>
      <c r="AM140" s="85">
        <f t="shared" si="505"/>
        <v>0</v>
      </c>
      <c r="AN140" s="85">
        <f t="shared" si="505"/>
        <v>0</v>
      </c>
      <c r="AO140" s="85">
        <f t="shared" si="505"/>
        <v>0</v>
      </c>
      <c r="AP140" s="85">
        <f t="shared" si="505"/>
        <v>0</v>
      </c>
      <c r="AQ140" s="85">
        <f t="shared" si="505"/>
        <v>0</v>
      </c>
      <c r="AR140" s="85">
        <f t="shared" si="505"/>
        <v>0</v>
      </c>
      <c r="AS140" s="85">
        <f t="shared" si="505"/>
        <v>0</v>
      </c>
      <c r="AT140" s="85">
        <f t="shared" si="505"/>
        <v>0</v>
      </c>
      <c r="AU140" s="85">
        <f t="shared" si="505"/>
        <v>0</v>
      </c>
      <c r="AV140" s="85">
        <f t="shared" si="505"/>
        <v>0</v>
      </c>
      <c r="AW140" s="85">
        <f t="shared" si="505"/>
        <v>730.67400000000009</v>
      </c>
      <c r="AX140" s="85">
        <f t="shared" si="505"/>
        <v>0</v>
      </c>
      <c r="AY140" s="85">
        <f t="shared" si="505"/>
        <v>0</v>
      </c>
      <c r="AZ140" s="85">
        <f t="shared" si="505"/>
        <v>0</v>
      </c>
      <c r="BA140" s="85">
        <f t="shared" si="505"/>
        <v>0</v>
      </c>
      <c r="BB140" s="85">
        <f t="shared" si="505"/>
        <v>0</v>
      </c>
      <c r="BC140" s="85">
        <f t="shared" si="505"/>
        <v>0</v>
      </c>
      <c r="BD140" s="85">
        <f t="shared" si="505"/>
        <v>395.43</v>
      </c>
      <c r="BE140" s="85">
        <f t="shared" si="505"/>
        <v>0</v>
      </c>
      <c r="BF140" s="85">
        <f t="shared" si="505"/>
        <v>0</v>
      </c>
      <c r="BG140" s="85">
        <f t="shared" si="505"/>
        <v>0</v>
      </c>
      <c r="BH140" s="85">
        <f t="shared" si="505"/>
        <v>0</v>
      </c>
      <c r="BI140" s="85">
        <f t="shared" si="505"/>
        <v>0</v>
      </c>
      <c r="BJ140" s="85">
        <f t="shared" si="505"/>
        <v>87.58</v>
      </c>
      <c r="BK140" s="85">
        <f t="shared" si="505"/>
        <v>0</v>
      </c>
      <c r="BL140" s="85">
        <f t="shared" si="505"/>
        <v>0</v>
      </c>
      <c r="BM140" s="85">
        <f t="shared" si="505"/>
        <v>0</v>
      </c>
      <c r="BN140" s="85">
        <f t="shared" si="505"/>
        <v>0</v>
      </c>
      <c r="BO140" s="85">
        <f t="shared" si="505"/>
        <v>0</v>
      </c>
      <c r="BP140" s="85">
        <f t="shared" si="505"/>
        <v>0</v>
      </c>
      <c r="BQ140" s="85">
        <f t="shared" si="505"/>
        <v>0</v>
      </c>
      <c r="BR140" s="85">
        <f t="shared" si="505"/>
        <v>0</v>
      </c>
      <c r="BS140" s="85">
        <f t="shared" si="505"/>
        <v>0</v>
      </c>
      <c r="BT140" s="85">
        <f t="shared" si="505"/>
        <v>0</v>
      </c>
      <c r="BU140" s="85">
        <f t="shared" si="505"/>
        <v>0</v>
      </c>
      <c r="BV140" s="85">
        <f t="shared" si="505"/>
        <v>0</v>
      </c>
      <c r="BW140" s="85">
        <f t="shared" si="505"/>
        <v>2008.6000000000001</v>
      </c>
      <c r="BX140" s="85">
        <f t="shared" si="505"/>
        <v>0</v>
      </c>
      <c r="BY140" s="85">
        <f t="shared" si="505"/>
        <v>0</v>
      </c>
      <c r="BZ140" s="85">
        <f t="shared" si="505"/>
        <v>0</v>
      </c>
      <c r="CA140" s="85">
        <f t="shared" si="505"/>
        <v>0</v>
      </c>
      <c r="CB140" s="85">
        <f t="shared" si="505"/>
        <v>0</v>
      </c>
      <c r="CC140" s="85">
        <f t="shared" si="505"/>
        <v>0</v>
      </c>
      <c r="CD140" s="85">
        <f t="shared" si="505"/>
        <v>0</v>
      </c>
      <c r="CE140" s="85">
        <f t="shared" si="505"/>
        <v>0</v>
      </c>
      <c r="CF140" s="85">
        <f t="shared" si="505"/>
        <v>0</v>
      </c>
      <c r="CG140" s="85">
        <f t="shared" si="505"/>
        <v>0</v>
      </c>
      <c r="CH140" s="85">
        <f t="shared" si="505"/>
        <v>0</v>
      </c>
      <c r="CI140" s="85">
        <f t="shared" si="505"/>
        <v>0</v>
      </c>
      <c r="CJ140" s="85">
        <f t="shared" ref="CJ140:EU151" si="518">CJ98*CJ$5</f>
        <v>2986.32</v>
      </c>
      <c r="CK140" s="85">
        <f t="shared" si="518"/>
        <v>0</v>
      </c>
      <c r="CL140" s="85">
        <f t="shared" si="518"/>
        <v>0</v>
      </c>
      <c r="CM140" s="85">
        <f t="shared" si="518"/>
        <v>0</v>
      </c>
      <c r="CN140" s="85">
        <f t="shared" si="518"/>
        <v>0</v>
      </c>
      <c r="CO140" s="85">
        <f t="shared" si="518"/>
        <v>0</v>
      </c>
      <c r="CP140" s="85">
        <f t="shared" si="518"/>
        <v>0</v>
      </c>
      <c r="CQ140" s="85">
        <f t="shared" si="518"/>
        <v>0</v>
      </c>
      <c r="CR140" s="85">
        <f t="shared" si="518"/>
        <v>0</v>
      </c>
      <c r="CS140" s="85">
        <f t="shared" si="518"/>
        <v>0</v>
      </c>
      <c r="CT140" s="85">
        <f t="shared" si="518"/>
        <v>0</v>
      </c>
      <c r="CU140" s="85">
        <f t="shared" si="518"/>
        <v>0</v>
      </c>
      <c r="CV140" s="85">
        <f t="shared" si="518"/>
        <v>0</v>
      </c>
      <c r="CW140" s="85">
        <f t="shared" si="518"/>
        <v>247.64000000000001</v>
      </c>
      <c r="CX140" s="85">
        <f t="shared" si="518"/>
        <v>0</v>
      </c>
      <c r="CY140" s="85">
        <f t="shared" si="518"/>
        <v>0</v>
      </c>
      <c r="CZ140" s="85">
        <f t="shared" si="518"/>
        <v>0</v>
      </c>
      <c r="DA140" s="85">
        <f t="shared" si="518"/>
        <v>0</v>
      </c>
      <c r="DB140" s="85">
        <f t="shared" si="518"/>
        <v>0</v>
      </c>
      <c r="DC140" s="85">
        <f t="shared" si="518"/>
        <v>0</v>
      </c>
      <c r="DD140" s="85">
        <f t="shared" si="518"/>
        <v>0</v>
      </c>
      <c r="DE140" s="85">
        <f t="shared" si="518"/>
        <v>0</v>
      </c>
      <c r="DF140" s="85">
        <f t="shared" si="518"/>
        <v>0</v>
      </c>
      <c r="DG140" s="85">
        <f t="shared" si="518"/>
        <v>0</v>
      </c>
      <c r="DH140" s="85">
        <f t="shared" si="518"/>
        <v>0</v>
      </c>
      <c r="DI140" s="85">
        <f t="shared" si="518"/>
        <v>0</v>
      </c>
      <c r="DJ140" s="85">
        <f t="shared" si="518"/>
        <v>214.74299999999999</v>
      </c>
      <c r="DK140" s="85">
        <f t="shared" si="518"/>
        <v>0</v>
      </c>
      <c r="DL140" s="85">
        <f t="shared" si="518"/>
        <v>0</v>
      </c>
      <c r="DM140" s="85">
        <f t="shared" si="518"/>
        <v>0</v>
      </c>
      <c r="DN140" s="85">
        <f t="shared" si="518"/>
        <v>0</v>
      </c>
      <c r="DO140" s="85">
        <f t="shared" si="518"/>
        <v>0</v>
      </c>
      <c r="DP140" s="85">
        <f t="shared" si="518"/>
        <v>0</v>
      </c>
      <c r="DQ140" s="85">
        <f t="shared" si="518"/>
        <v>0</v>
      </c>
      <c r="DR140" s="85">
        <f t="shared" si="518"/>
        <v>0</v>
      </c>
      <c r="DS140" s="85">
        <f t="shared" si="518"/>
        <v>0</v>
      </c>
      <c r="DT140" s="85">
        <f t="shared" si="518"/>
        <v>0</v>
      </c>
      <c r="DU140" s="85">
        <f t="shared" si="518"/>
        <v>0</v>
      </c>
      <c r="DV140" s="85">
        <f t="shared" si="518"/>
        <v>0</v>
      </c>
      <c r="DW140" s="85">
        <f t="shared" si="518"/>
        <v>610.20000000000005</v>
      </c>
      <c r="DX140" s="85">
        <f t="shared" si="518"/>
        <v>0</v>
      </c>
      <c r="DY140" s="85">
        <f t="shared" si="518"/>
        <v>0</v>
      </c>
      <c r="DZ140" s="85">
        <f t="shared" si="518"/>
        <v>0</v>
      </c>
      <c r="EA140" s="85">
        <f t="shared" si="518"/>
        <v>347.46</v>
      </c>
      <c r="EB140" s="85">
        <f t="shared" si="518"/>
        <v>2420.44</v>
      </c>
      <c r="EC140" s="85">
        <f t="shared" si="518"/>
        <v>0</v>
      </c>
      <c r="ED140" s="85">
        <f t="shared" si="518"/>
        <v>0</v>
      </c>
      <c r="EE140" s="85">
        <f t="shared" si="518"/>
        <v>6626.4400000000005</v>
      </c>
      <c r="EF140" s="85">
        <f t="shared" si="518"/>
        <v>468.36</v>
      </c>
      <c r="EG140" s="85">
        <f t="shared" si="518"/>
        <v>0</v>
      </c>
      <c r="EH140" s="85">
        <f t="shared" si="518"/>
        <v>0</v>
      </c>
      <c r="EI140" s="85">
        <f t="shared" si="518"/>
        <v>0</v>
      </c>
      <c r="EJ140" s="85">
        <f t="shared" si="518"/>
        <v>2534.1799999999998</v>
      </c>
      <c r="EK140" s="85">
        <f t="shared" si="518"/>
        <v>2387.44</v>
      </c>
      <c r="EL140" s="85">
        <f t="shared" si="518"/>
        <v>0</v>
      </c>
      <c r="EM140" s="85">
        <f t="shared" si="518"/>
        <v>0</v>
      </c>
      <c r="EN140" s="85">
        <f t="shared" si="518"/>
        <v>0</v>
      </c>
      <c r="EO140" s="85">
        <f t="shared" si="518"/>
        <v>0</v>
      </c>
      <c r="EP140" s="85">
        <f t="shared" si="518"/>
        <v>0</v>
      </c>
      <c r="EQ140" s="85">
        <f t="shared" si="518"/>
        <v>0</v>
      </c>
      <c r="ER140" s="85">
        <f t="shared" si="518"/>
        <v>0</v>
      </c>
      <c r="ES140" s="85">
        <f t="shared" si="518"/>
        <v>0</v>
      </c>
      <c r="ET140" s="85">
        <f t="shared" si="518"/>
        <v>0</v>
      </c>
      <c r="EU140" s="85">
        <f t="shared" si="518"/>
        <v>0</v>
      </c>
      <c r="EV140" s="85">
        <f t="shared" si="511"/>
        <v>0</v>
      </c>
      <c r="EW140" s="85">
        <f t="shared" si="511"/>
        <v>1318.65</v>
      </c>
      <c r="EX140" s="85">
        <f t="shared" si="511"/>
        <v>399.8</v>
      </c>
      <c r="EY140" s="85">
        <f t="shared" si="511"/>
        <v>0</v>
      </c>
      <c r="EZ140" s="85">
        <f t="shared" si="511"/>
        <v>5883.1</v>
      </c>
      <c r="FA140" s="85">
        <f t="shared" si="511"/>
        <v>0</v>
      </c>
      <c r="FB140" s="85">
        <f t="shared" si="511"/>
        <v>0</v>
      </c>
      <c r="FC140" s="85">
        <f t="shared" si="511"/>
        <v>0</v>
      </c>
      <c r="FD140" s="85">
        <f t="shared" si="511"/>
        <v>0</v>
      </c>
      <c r="FE140" s="85">
        <f t="shared" si="511"/>
        <v>0</v>
      </c>
      <c r="FF140" s="85">
        <f t="shared" si="511"/>
        <v>0</v>
      </c>
      <c r="FG140" s="85">
        <f t="shared" si="511"/>
        <v>0</v>
      </c>
      <c r="FH140" s="85">
        <f t="shared" si="511"/>
        <v>0</v>
      </c>
      <c r="FI140" s="85">
        <f t="shared" si="511"/>
        <v>0</v>
      </c>
      <c r="FJ140" s="85">
        <f t="shared" si="511"/>
        <v>0</v>
      </c>
      <c r="FK140" s="85">
        <f t="shared" si="511"/>
        <v>0</v>
      </c>
      <c r="FL140" s="85">
        <f t="shared" si="511"/>
        <v>0</v>
      </c>
      <c r="FM140" s="85">
        <f t="shared" si="511"/>
        <v>0</v>
      </c>
      <c r="FN140" s="85">
        <f t="shared" si="511"/>
        <v>0</v>
      </c>
      <c r="FO140" s="85">
        <f t="shared" si="511"/>
        <v>0</v>
      </c>
      <c r="FP140" s="85">
        <f t="shared" si="511"/>
        <v>0</v>
      </c>
      <c r="FQ140" s="85">
        <f t="shared" si="511"/>
        <v>0</v>
      </c>
      <c r="FR140" s="85">
        <f t="shared" si="511"/>
        <v>0</v>
      </c>
      <c r="FS140" s="85">
        <f t="shared" si="511"/>
        <v>0</v>
      </c>
      <c r="FT140" s="85">
        <f t="shared" si="511"/>
        <v>0</v>
      </c>
      <c r="FU140" s="85">
        <f t="shared" si="511"/>
        <v>0</v>
      </c>
      <c r="FV140" s="85">
        <f t="shared" si="511"/>
        <v>0</v>
      </c>
      <c r="FW140" s="85">
        <f t="shared" si="511"/>
        <v>5287.7759999999998</v>
      </c>
      <c r="FX140" s="85">
        <f t="shared" si="511"/>
        <v>0</v>
      </c>
      <c r="FY140" s="85">
        <f t="shared" si="511"/>
        <v>488.34</v>
      </c>
      <c r="FZ140" s="85">
        <f t="shared" si="511"/>
        <v>0</v>
      </c>
      <c r="GA140" s="85">
        <f t="shared" si="511"/>
        <v>1638.54</v>
      </c>
      <c r="GB140" s="85">
        <f t="shared" si="511"/>
        <v>1336.5449999999998</v>
      </c>
      <c r="GC140" s="85">
        <f t="shared" si="511"/>
        <v>0</v>
      </c>
      <c r="GD140" s="85">
        <f t="shared" si="511"/>
        <v>0</v>
      </c>
      <c r="GE140" s="85">
        <f t="shared" si="511"/>
        <v>0</v>
      </c>
      <c r="GF140" s="85">
        <f t="shared" si="511"/>
        <v>0</v>
      </c>
      <c r="GG140" s="85">
        <f t="shared" si="511"/>
        <v>0</v>
      </c>
      <c r="GH140" s="85">
        <f t="shared" si="511"/>
        <v>0</v>
      </c>
      <c r="GI140" s="85">
        <f t="shared" si="511"/>
        <v>0</v>
      </c>
      <c r="GJ140" s="85">
        <f t="shared" si="511"/>
        <v>1754.45</v>
      </c>
      <c r="GK140" s="85">
        <f t="shared" si="511"/>
        <v>0</v>
      </c>
      <c r="GL140" s="85">
        <f t="shared" si="511"/>
        <v>0</v>
      </c>
      <c r="GM140" s="85">
        <f t="shared" si="511"/>
        <v>0</v>
      </c>
      <c r="GN140" s="85">
        <f t="shared" si="511"/>
        <v>0</v>
      </c>
      <c r="GO140" s="85">
        <f t="shared" si="511"/>
        <v>0</v>
      </c>
      <c r="GP140" s="85">
        <f t="shared" si="511"/>
        <v>0</v>
      </c>
      <c r="GQ140" s="85">
        <f t="shared" si="511"/>
        <v>0</v>
      </c>
      <c r="GR140" s="85">
        <f t="shared" si="511"/>
        <v>0</v>
      </c>
      <c r="GS140" s="85">
        <f t="shared" si="511"/>
        <v>0</v>
      </c>
      <c r="GT140" s="85">
        <f t="shared" si="511"/>
        <v>0</v>
      </c>
      <c r="GU140" s="85">
        <f t="shared" si="511"/>
        <v>0</v>
      </c>
      <c r="GV140" s="85">
        <f t="shared" si="511"/>
        <v>0</v>
      </c>
      <c r="GW140" s="85">
        <f t="shared" si="511"/>
        <v>341.59999999999997</v>
      </c>
      <c r="GX140" s="85">
        <f t="shared" si="511"/>
        <v>0</v>
      </c>
      <c r="GY140" s="85">
        <f t="shared" si="511"/>
        <v>0</v>
      </c>
      <c r="GZ140" s="85">
        <f t="shared" si="511"/>
        <v>0</v>
      </c>
      <c r="HA140" s="85">
        <f t="shared" si="511"/>
        <v>0</v>
      </c>
      <c r="HB140" s="85">
        <f t="shared" si="511"/>
        <v>0</v>
      </c>
      <c r="HC140" s="85">
        <f t="shared" si="511"/>
        <v>0</v>
      </c>
      <c r="HD140" s="85">
        <f t="shared" si="511"/>
        <v>0</v>
      </c>
      <c r="HE140" s="85">
        <f t="shared" si="511"/>
        <v>0</v>
      </c>
      <c r="HF140" s="85">
        <f t="shared" si="511"/>
        <v>0</v>
      </c>
      <c r="HG140" s="85">
        <f t="shared" si="483"/>
        <v>0</v>
      </c>
      <c r="HH140" s="85">
        <f t="shared" ref="HH140:JS144" si="519">HH98*HH$5</f>
        <v>0</v>
      </c>
      <c r="HI140" s="85">
        <f t="shared" si="519"/>
        <v>0</v>
      </c>
      <c r="HJ140" s="85">
        <f t="shared" si="519"/>
        <v>5728.9949999999999</v>
      </c>
      <c r="HK140" s="85">
        <f t="shared" si="519"/>
        <v>0</v>
      </c>
      <c r="HL140" s="85">
        <f t="shared" si="519"/>
        <v>2666.6549999999997</v>
      </c>
      <c r="HM140" s="85">
        <f t="shared" si="519"/>
        <v>0</v>
      </c>
      <c r="HN140" s="85">
        <f t="shared" si="519"/>
        <v>0</v>
      </c>
      <c r="HO140" s="85">
        <f t="shared" si="519"/>
        <v>1195.2</v>
      </c>
      <c r="HP140" s="85">
        <f t="shared" si="519"/>
        <v>0</v>
      </c>
      <c r="HQ140" s="85">
        <f t="shared" si="519"/>
        <v>0</v>
      </c>
      <c r="HR140" s="85">
        <f t="shared" si="519"/>
        <v>0</v>
      </c>
      <c r="HS140" s="85">
        <f t="shared" si="519"/>
        <v>0</v>
      </c>
      <c r="HT140" s="85">
        <f t="shared" si="519"/>
        <v>0</v>
      </c>
      <c r="HU140" s="85">
        <f t="shared" si="519"/>
        <v>0</v>
      </c>
      <c r="HV140" s="85">
        <f t="shared" si="519"/>
        <v>0</v>
      </c>
      <c r="HW140" s="85">
        <f t="shared" si="519"/>
        <v>771.08</v>
      </c>
      <c r="HX140" s="85">
        <f t="shared" si="519"/>
        <v>0</v>
      </c>
      <c r="HY140" s="85">
        <f t="shared" si="519"/>
        <v>2073.36</v>
      </c>
      <c r="HZ140" s="85">
        <f t="shared" si="519"/>
        <v>0</v>
      </c>
      <c r="IA140" s="85">
        <f t="shared" si="519"/>
        <v>0</v>
      </c>
      <c r="IB140" s="85">
        <f t="shared" si="519"/>
        <v>0</v>
      </c>
      <c r="IC140" s="85">
        <f t="shared" si="519"/>
        <v>0</v>
      </c>
      <c r="ID140" s="85">
        <f t="shared" si="519"/>
        <v>0</v>
      </c>
      <c r="IE140" s="85">
        <f t="shared" si="519"/>
        <v>0</v>
      </c>
      <c r="IF140" s="85">
        <f t="shared" si="519"/>
        <v>0</v>
      </c>
      <c r="IG140" s="85">
        <f t="shared" si="519"/>
        <v>0</v>
      </c>
      <c r="IH140" s="85">
        <f t="shared" si="519"/>
        <v>0</v>
      </c>
      <c r="II140" s="85">
        <f t="shared" si="519"/>
        <v>0</v>
      </c>
      <c r="IJ140" s="85">
        <f t="shared" si="519"/>
        <v>193.05600000000001</v>
      </c>
      <c r="IK140" s="85">
        <f t="shared" si="519"/>
        <v>0</v>
      </c>
      <c r="IL140" s="85">
        <f t="shared" si="519"/>
        <v>0</v>
      </c>
      <c r="IM140" s="85">
        <f t="shared" si="519"/>
        <v>0</v>
      </c>
      <c r="IN140" s="85">
        <f t="shared" si="519"/>
        <v>0</v>
      </c>
      <c r="IO140" s="85">
        <f t="shared" si="519"/>
        <v>0</v>
      </c>
      <c r="IP140" s="85">
        <f t="shared" si="519"/>
        <v>0</v>
      </c>
      <c r="IQ140" s="85">
        <f t="shared" si="519"/>
        <v>0</v>
      </c>
      <c r="IR140" s="85">
        <f t="shared" si="519"/>
        <v>0</v>
      </c>
      <c r="IS140" s="85">
        <f t="shared" si="519"/>
        <v>0</v>
      </c>
      <c r="IT140" s="85">
        <f t="shared" si="519"/>
        <v>0</v>
      </c>
      <c r="IU140" s="85">
        <f t="shared" si="519"/>
        <v>0</v>
      </c>
      <c r="IV140" s="85">
        <f t="shared" si="519"/>
        <v>0</v>
      </c>
      <c r="IW140" s="85">
        <f t="shared" si="519"/>
        <v>9712.7999999999993</v>
      </c>
      <c r="IX140" s="85">
        <f t="shared" si="519"/>
        <v>0</v>
      </c>
      <c r="IY140" s="85">
        <f t="shared" si="519"/>
        <v>0</v>
      </c>
      <c r="IZ140" s="85">
        <f t="shared" si="519"/>
        <v>0</v>
      </c>
      <c r="JA140" s="85">
        <f t="shared" si="519"/>
        <v>0</v>
      </c>
      <c r="JB140" s="85">
        <f t="shared" si="519"/>
        <v>0</v>
      </c>
      <c r="JC140" s="85">
        <f t="shared" si="519"/>
        <v>0</v>
      </c>
      <c r="JD140" s="85">
        <f t="shared" si="519"/>
        <v>0</v>
      </c>
      <c r="JE140" s="85">
        <f t="shared" si="519"/>
        <v>0</v>
      </c>
      <c r="JF140" s="85">
        <f t="shared" si="519"/>
        <v>0</v>
      </c>
      <c r="JG140" s="85">
        <f t="shared" si="519"/>
        <v>0</v>
      </c>
      <c r="JH140" s="85">
        <f t="shared" si="519"/>
        <v>0</v>
      </c>
      <c r="JI140" s="85">
        <f t="shared" si="519"/>
        <v>0</v>
      </c>
      <c r="JJ140" s="85">
        <f t="shared" si="519"/>
        <v>17546.399999999998</v>
      </c>
      <c r="JK140" s="85">
        <f t="shared" si="519"/>
        <v>19968.239999999998</v>
      </c>
      <c r="JL140" s="85">
        <f t="shared" si="519"/>
        <v>0</v>
      </c>
      <c r="JM140" s="85">
        <f t="shared" si="519"/>
        <v>0</v>
      </c>
      <c r="JN140" s="85">
        <f t="shared" si="519"/>
        <v>0</v>
      </c>
      <c r="JO140" s="85">
        <f t="shared" si="519"/>
        <v>3701.2799999999997</v>
      </c>
      <c r="JP140" s="85">
        <f t="shared" si="519"/>
        <v>0</v>
      </c>
      <c r="JQ140" s="85">
        <f t="shared" si="519"/>
        <v>0</v>
      </c>
      <c r="JR140" s="85">
        <f t="shared" si="519"/>
        <v>0</v>
      </c>
      <c r="JS140" s="85">
        <f t="shared" si="519"/>
        <v>0</v>
      </c>
      <c r="JT140" s="85">
        <f t="shared" si="512"/>
        <v>0</v>
      </c>
      <c r="JU140" s="85">
        <f t="shared" si="512"/>
        <v>0</v>
      </c>
      <c r="JV140" s="85">
        <f t="shared" si="512"/>
        <v>0</v>
      </c>
      <c r="JW140" s="85">
        <f t="shared" si="512"/>
        <v>8184.6750000000002</v>
      </c>
      <c r="JX140" s="85">
        <f t="shared" si="512"/>
        <v>3170</v>
      </c>
      <c r="JY140" s="85">
        <f t="shared" si="512"/>
        <v>4655.1000000000004</v>
      </c>
      <c r="JZ140" s="85">
        <f t="shared" si="512"/>
        <v>1684.95</v>
      </c>
      <c r="KA140" s="85">
        <f t="shared" si="512"/>
        <v>5112.3500000000004</v>
      </c>
      <c r="KB140" s="85">
        <f t="shared" si="512"/>
        <v>13206.650000000001</v>
      </c>
      <c r="KC140" s="85">
        <f t="shared" si="512"/>
        <v>2526.7000000000003</v>
      </c>
      <c r="KD140" s="85">
        <f t="shared" si="512"/>
        <v>0</v>
      </c>
      <c r="KE140" s="85">
        <f t="shared" si="512"/>
        <v>7472.85</v>
      </c>
      <c r="KF140" s="85">
        <f t="shared" si="512"/>
        <v>29056.7</v>
      </c>
      <c r="KG140" s="85">
        <f t="shared" si="512"/>
        <v>0</v>
      </c>
      <c r="KH140" s="85">
        <f t="shared" si="512"/>
        <v>0</v>
      </c>
      <c r="KI140" s="85">
        <f t="shared" si="512"/>
        <v>0</v>
      </c>
      <c r="KJ140" s="85">
        <f t="shared" si="497"/>
        <v>488698.41200000001</v>
      </c>
      <c r="KK140" s="85">
        <f t="shared" ref="KK140:KW140" si="520">KK98*KK$5</f>
        <v>36790.28</v>
      </c>
      <c r="KL140" s="85">
        <f t="shared" si="520"/>
        <v>14743.1</v>
      </c>
      <c r="KM140" s="85">
        <f t="shared" si="520"/>
        <v>218787.12</v>
      </c>
      <c r="KN140" s="85">
        <f t="shared" si="520"/>
        <v>5107.3599999999997</v>
      </c>
      <c r="KO140" s="85">
        <f t="shared" si="520"/>
        <v>37189.504000000001</v>
      </c>
      <c r="KP140" s="85">
        <f t="shared" si="520"/>
        <v>131024.04</v>
      </c>
      <c r="KQ140" s="85">
        <f t="shared" si="520"/>
        <v>0</v>
      </c>
      <c r="KR140" s="85">
        <f t="shared" si="520"/>
        <v>7654.92</v>
      </c>
      <c r="KS140" s="85">
        <f t="shared" si="520"/>
        <v>18232.32</v>
      </c>
      <c r="KT140" s="85">
        <f t="shared" si="520"/>
        <v>11192.552</v>
      </c>
      <c r="KU140" s="85">
        <f t="shared" si="520"/>
        <v>5384.4560000000001</v>
      </c>
      <c r="KV140" s="85">
        <f t="shared" si="520"/>
        <v>2592.7600000000002</v>
      </c>
      <c r="KW140" s="85">
        <f t="shared" si="520"/>
        <v>0</v>
      </c>
      <c r="KX140" s="85">
        <f t="shared" si="499"/>
        <v>228569.951</v>
      </c>
      <c r="KY140" s="85">
        <f t="shared" ref="KY140:LI140" si="521">KY98*KY$5</f>
        <v>84443.400000000009</v>
      </c>
      <c r="KZ140" s="85">
        <f t="shared" si="521"/>
        <v>19536.265000000003</v>
      </c>
      <c r="LA140" s="85">
        <f t="shared" si="521"/>
        <v>3861.2200000000003</v>
      </c>
      <c r="LB140" s="85">
        <f t="shared" si="521"/>
        <v>75942.75</v>
      </c>
      <c r="LC140" s="85">
        <f t="shared" si="521"/>
        <v>36043.4</v>
      </c>
      <c r="LD140" s="85">
        <f t="shared" si="521"/>
        <v>1823.2</v>
      </c>
      <c r="LE140" s="85">
        <f t="shared" si="521"/>
        <v>1163.136</v>
      </c>
      <c r="LF140" s="85">
        <f t="shared" si="521"/>
        <v>0</v>
      </c>
      <c r="LG140" s="85">
        <f t="shared" si="521"/>
        <v>4868.5</v>
      </c>
      <c r="LH140" s="85">
        <f t="shared" si="521"/>
        <v>888.08</v>
      </c>
      <c r="LI140" s="85">
        <f t="shared" si="521"/>
        <v>0</v>
      </c>
      <c r="LJ140" s="85">
        <f t="shared" si="501"/>
        <v>164623.34999999998</v>
      </c>
      <c r="LK140" s="85">
        <f t="shared" ref="LK140:LO140" si="522">LK98*LK$5</f>
        <v>18466.5</v>
      </c>
      <c r="LL140" s="85">
        <f t="shared" si="522"/>
        <v>23247.45</v>
      </c>
      <c r="LM140" s="85">
        <f t="shared" si="522"/>
        <v>57552.200000000004</v>
      </c>
      <c r="LN140" s="85">
        <f t="shared" si="522"/>
        <v>3313.9</v>
      </c>
      <c r="LO140" s="85">
        <f t="shared" si="522"/>
        <v>62043.3</v>
      </c>
    </row>
    <row r="141" spans="1:327" x14ac:dyDescent="0.2">
      <c r="A141" s="85" t="s">
        <v>32</v>
      </c>
      <c r="B141" s="85">
        <f t="shared" si="487"/>
        <v>3210880.1640000003</v>
      </c>
      <c r="C141" s="85">
        <f t="shared" si="488"/>
        <v>2141461</v>
      </c>
      <c r="D141" s="85">
        <f t="shared" si="489"/>
        <v>1453115.63</v>
      </c>
      <c r="E141" s="85">
        <f t="shared" si="490"/>
        <v>446239.2</v>
      </c>
      <c r="F141" s="85">
        <f t="shared" si="490"/>
        <v>522169.28</v>
      </c>
      <c r="G141" s="85">
        <f t="shared" si="490"/>
        <v>451869.45</v>
      </c>
      <c r="H141" s="85">
        <f t="shared" si="490"/>
        <v>30580.05</v>
      </c>
      <c r="I141" s="85">
        <f t="shared" si="490"/>
        <v>2257.65</v>
      </c>
      <c r="J141" s="85">
        <f t="shared" si="491"/>
        <v>688345.37</v>
      </c>
      <c r="K141" s="85">
        <f t="shared" ref="K141:O141" si="523">K99*K$5</f>
        <v>100124.92000000001</v>
      </c>
      <c r="L141" s="85">
        <f t="shared" si="523"/>
        <v>134686.58000000002</v>
      </c>
      <c r="M141" s="85">
        <f t="shared" si="523"/>
        <v>325410.8</v>
      </c>
      <c r="N141" s="85">
        <f t="shared" si="523"/>
        <v>127932.44</v>
      </c>
      <c r="O141" s="85">
        <f t="shared" si="523"/>
        <v>190.63</v>
      </c>
      <c r="P141" s="85">
        <f t="shared" si="493"/>
        <v>330619.19</v>
      </c>
      <c r="Q141" s="85">
        <f t="shared" ref="Q141:U141" si="524">Q99*Q$5</f>
        <v>73912.400000000009</v>
      </c>
      <c r="R141" s="85">
        <f t="shared" si="524"/>
        <v>136624.6</v>
      </c>
      <c r="S141" s="85">
        <f t="shared" si="524"/>
        <v>103303.07</v>
      </c>
      <c r="T141" s="85">
        <f t="shared" si="524"/>
        <v>16664.100000000002</v>
      </c>
      <c r="U141" s="85">
        <f t="shared" si="524"/>
        <v>115.02</v>
      </c>
      <c r="V141" s="85">
        <f t="shared" si="495"/>
        <v>187725.05800000002</v>
      </c>
      <c r="W141" s="85">
        <f t="shared" si="496"/>
        <v>2462.6529999999998</v>
      </c>
      <c r="X141" s="85">
        <f t="shared" si="505"/>
        <v>1076.5909999999999</v>
      </c>
      <c r="Y141" s="85">
        <f t="shared" si="505"/>
        <v>4298.8819999999996</v>
      </c>
      <c r="Z141" s="85">
        <f t="shared" si="505"/>
        <v>0</v>
      </c>
      <c r="AA141" s="85">
        <f t="shared" si="505"/>
        <v>0</v>
      </c>
      <c r="AB141" s="85">
        <f t="shared" si="505"/>
        <v>0</v>
      </c>
      <c r="AC141" s="85">
        <f t="shared" si="505"/>
        <v>0</v>
      </c>
      <c r="AD141" s="85">
        <f t="shared" si="505"/>
        <v>0</v>
      </c>
      <c r="AE141" s="85">
        <f t="shared" si="505"/>
        <v>0</v>
      </c>
      <c r="AF141" s="85">
        <f t="shared" si="505"/>
        <v>0</v>
      </c>
      <c r="AG141" s="85">
        <f t="shared" si="505"/>
        <v>0</v>
      </c>
      <c r="AH141" s="85">
        <f t="shared" si="505"/>
        <v>0</v>
      </c>
      <c r="AI141" s="85">
        <f t="shared" si="505"/>
        <v>0</v>
      </c>
      <c r="AJ141" s="85">
        <f t="shared" si="505"/>
        <v>1305.74</v>
      </c>
      <c r="AK141" s="85">
        <f t="shared" si="505"/>
        <v>0</v>
      </c>
      <c r="AL141" s="85">
        <f t="shared" si="505"/>
        <v>559.76</v>
      </c>
      <c r="AM141" s="85">
        <f t="shared" si="505"/>
        <v>0</v>
      </c>
      <c r="AN141" s="85">
        <f t="shared" si="505"/>
        <v>0</v>
      </c>
      <c r="AO141" s="85">
        <f t="shared" si="505"/>
        <v>2090.5</v>
      </c>
      <c r="AP141" s="85">
        <f t="shared" si="505"/>
        <v>0</v>
      </c>
      <c r="AQ141" s="85">
        <f t="shared" si="505"/>
        <v>0</v>
      </c>
      <c r="AR141" s="85">
        <f t="shared" si="505"/>
        <v>0</v>
      </c>
      <c r="AS141" s="85">
        <f t="shared" si="505"/>
        <v>0</v>
      </c>
      <c r="AT141" s="85">
        <f t="shared" si="505"/>
        <v>0</v>
      </c>
      <c r="AU141" s="85">
        <f t="shared" si="505"/>
        <v>0</v>
      </c>
      <c r="AV141" s="85">
        <f t="shared" si="505"/>
        <v>0</v>
      </c>
      <c r="AW141" s="85">
        <f t="shared" si="505"/>
        <v>0</v>
      </c>
      <c r="AX141" s="85">
        <f t="shared" si="505"/>
        <v>0</v>
      </c>
      <c r="AY141" s="85">
        <f t="shared" si="505"/>
        <v>0</v>
      </c>
      <c r="AZ141" s="85">
        <f t="shared" si="505"/>
        <v>0</v>
      </c>
      <c r="BA141" s="85">
        <f t="shared" si="505"/>
        <v>0</v>
      </c>
      <c r="BB141" s="85">
        <f t="shared" si="505"/>
        <v>0</v>
      </c>
      <c r="BC141" s="85">
        <f t="shared" si="505"/>
        <v>0</v>
      </c>
      <c r="BD141" s="85">
        <f t="shared" si="505"/>
        <v>0</v>
      </c>
      <c r="BE141" s="85">
        <f t="shared" si="505"/>
        <v>0</v>
      </c>
      <c r="BF141" s="85">
        <f t="shared" si="505"/>
        <v>0</v>
      </c>
      <c r="BG141" s="85">
        <f t="shared" si="505"/>
        <v>0</v>
      </c>
      <c r="BH141" s="85">
        <f t="shared" si="505"/>
        <v>0</v>
      </c>
      <c r="BI141" s="85">
        <f t="shared" si="505"/>
        <v>0</v>
      </c>
      <c r="BJ141" s="85">
        <f t="shared" si="505"/>
        <v>0</v>
      </c>
      <c r="BK141" s="85">
        <f t="shared" si="505"/>
        <v>0</v>
      </c>
      <c r="BL141" s="85">
        <f t="shared" si="505"/>
        <v>0</v>
      </c>
      <c r="BM141" s="85">
        <f t="shared" si="505"/>
        <v>0</v>
      </c>
      <c r="BN141" s="85">
        <f t="shared" si="505"/>
        <v>0</v>
      </c>
      <c r="BO141" s="85">
        <f t="shared" si="505"/>
        <v>0</v>
      </c>
      <c r="BP141" s="85">
        <f t="shared" si="505"/>
        <v>0</v>
      </c>
      <c r="BQ141" s="85">
        <f t="shared" si="505"/>
        <v>0</v>
      </c>
      <c r="BR141" s="85">
        <f t="shared" si="505"/>
        <v>0</v>
      </c>
      <c r="BS141" s="85">
        <f t="shared" si="505"/>
        <v>0</v>
      </c>
      <c r="BT141" s="85">
        <f t="shared" si="505"/>
        <v>0</v>
      </c>
      <c r="BU141" s="85">
        <f t="shared" si="505"/>
        <v>0</v>
      </c>
      <c r="BV141" s="85">
        <f t="shared" si="505"/>
        <v>0</v>
      </c>
      <c r="BW141" s="85">
        <f t="shared" si="505"/>
        <v>0</v>
      </c>
      <c r="BX141" s="85">
        <f t="shared" si="505"/>
        <v>0</v>
      </c>
      <c r="BY141" s="85">
        <f t="shared" si="505"/>
        <v>0</v>
      </c>
      <c r="BZ141" s="85">
        <f t="shared" si="505"/>
        <v>0</v>
      </c>
      <c r="CA141" s="85">
        <f t="shared" si="505"/>
        <v>0</v>
      </c>
      <c r="CB141" s="85">
        <f t="shared" si="505"/>
        <v>0</v>
      </c>
      <c r="CC141" s="85">
        <f t="shared" si="505"/>
        <v>0</v>
      </c>
      <c r="CD141" s="85">
        <f t="shared" si="505"/>
        <v>0</v>
      </c>
      <c r="CE141" s="85">
        <f t="shared" si="505"/>
        <v>0</v>
      </c>
      <c r="CF141" s="85">
        <f t="shared" si="505"/>
        <v>0</v>
      </c>
      <c r="CG141" s="85">
        <f t="shared" si="505"/>
        <v>0</v>
      </c>
      <c r="CH141" s="85">
        <f t="shared" si="505"/>
        <v>0</v>
      </c>
      <c r="CI141" s="85">
        <f t="shared" ref="CI141:ET144" si="525">CI99*CI$5</f>
        <v>0</v>
      </c>
      <c r="CJ141" s="85">
        <f t="shared" si="525"/>
        <v>0</v>
      </c>
      <c r="CK141" s="85">
        <f t="shared" si="525"/>
        <v>0</v>
      </c>
      <c r="CL141" s="85">
        <f t="shared" si="525"/>
        <v>0</v>
      </c>
      <c r="CM141" s="85">
        <f t="shared" si="525"/>
        <v>0</v>
      </c>
      <c r="CN141" s="85">
        <f t="shared" si="525"/>
        <v>0</v>
      </c>
      <c r="CO141" s="85">
        <f t="shared" si="525"/>
        <v>0</v>
      </c>
      <c r="CP141" s="85">
        <f t="shared" si="525"/>
        <v>0</v>
      </c>
      <c r="CQ141" s="85">
        <f t="shared" si="525"/>
        <v>0</v>
      </c>
      <c r="CR141" s="85">
        <f t="shared" si="525"/>
        <v>0</v>
      </c>
      <c r="CS141" s="85">
        <f t="shared" si="525"/>
        <v>0</v>
      </c>
      <c r="CT141" s="85">
        <f t="shared" si="525"/>
        <v>0</v>
      </c>
      <c r="CU141" s="85">
        <f t="shared" si="525"/>
        <v>0</v>
      </c>
      <c r="CV141" s="85">
        <f t="shared" si="525"/>
        <v>0</v>
      </c>
      <c r="CW141" s="85">
        <f t="shared" si="525"/>
        <v>102.82000000000001</v>
      </c>
      <c r="CX141" s="85">
        <f t="shared" si="525"/>
        <v>0</v>
      </c>
      <c r="CY141" s="85">
        <f t="shared" si="525"/>
        <v>0</v>
      </c>
      <c r="CZ141" s="85">
        <f t="shared" si="525"/>
        <v>0</v>
      </c>
      <c r="DA141" s="85">
        <f t="shared" si="525"/>
        <v>0</v>
      </c>
      <c r="DB141" s="85">
        <f t="shared" si="525"/>
        <v>0</v>
      </c>
      <c r="DC141" s="85">
        <f t="shared" si="525"/>
        <v>0</v>
      </c>
      <c r="DD141" s="85">
        <f t="shared" si="525"/>
        <v>0</v>
      </c>
      <c r="DE141" s="85">
        <f t="shared" si="525"/>
        <v>0</v>
      </c>
      <c r="DF141" s="85">
        <f t="shared" si="525"/>
        <v>0</v>
      </c>
      <c r="DG141" s="85">
        <f t="shared" si="525"/>
        <v>0</v>
      </c>
      <c r="DH141" s="85">
        <f t="shared" si="525"/>
        <v>0</v>
      </c>
      <c r="DI141" s="85">
        <f t="shared" si="525"/>
        <v>0</v>
      </c>
      <c r="DJ141" s="85">
        <f t="shared" si="525"/>
        <v>0</v>
      </c>
      <c r="DK141" s="85">
        <f t="shared" si="525"/>
        <v>0</v>
      </c>
      <c r="DL141" s="85">
        <f t="shared" si="525"/>
        <v>3747.2159999999999</v>
      </c>
      <c r="DM141" s="85">
        <f t="shared" si="525"/>
        <v>0</v>
      </c>
      <c r="DN141" s="85">
        <f t="shared" si="525"/>
        <v>0</v>
      </c>
      <c r="DO141" s="85">
        <f t="shared" si="525"/>
        <v>0</v>
      </c>
      <c r="DP141" s="85">
        <f t="shared" si="525"/>
        <v>0</v>
      </c>
      <c r="DQ141" s="85">
        <f t="shared" si="525"/>
        <v>0</v>
      </c>
      <c r="DR141" s="85">
        <f t="shared" si="525"/>
        <v>0</v>
      </c>
      <c r="DS141" s="85">
        <f t="shared" si="525"/>
        <v>0</v>
      </c>
      <c r="DT141" s="85">
        <f t="shared" si="525"/>
        <v>0</v>
      </c>
      <c r="DU141" s="85">
        <f t="shared" si="525"/>
        <v>0</v>
      </c>
      <c r="DV141" s="85">
        <f t="shared" si="525"/>
        <v>0</v>
      </c>
      <c r="DW141" s="85">
        <f t="shared" si="525"/>
        <v>151.36000000000001</v>
      </c>
      <c r="DX141" s="85">
        <f t="shared" si="525"/>
        <v>0</v>
      </c>
      <c r="DY141" s="85">
        <f t="shared" si="525"/>
        <v>0</v>
      </c>
      <c r="DZ141" s="85">
        <f t="shared" si="525"/>
        <v>0</v>
      </c>
      <c r="EA141" s="85">
        <f t="shared" si="525"/>
        <v>0</v>
      </c>
      <c r="EB141" s="85">
        <f t="shared" si="525"/>
        <v>0</v>
      </c>
      <c r="EC141" s="85">
        <f t="shared" si="525"/>
        <v>0</v>
      </c>
      <c r="ED141" s="85">
        <f t="shared" si="525"/>
        <v>0</v>
      </c>
      <c r="EE141" s="85">
        <f t="shared" si="525"/>
        <v>6150.84</v>
      </c>
      <c r="EF141" s="85">
        <f t="shared" si="525"/>
        <v>0</v>
      </c>
      <c r="EG141" s="85">
        <f t="shared" si="525"/>
        <v>0</v>
      </c>
      <c r="EH141" s="85">
        <f t="shared" si="525"/>
        <v>0</v>
      </c>
      <c r="EI141" s="85">
        <f t="shared" si="525"/>
        <v>2527.44</v>
      </c>
      <c r="EJ141" s="85">
        <f t="shared" si="525"/>
        <v>14066.36</v>
      </c>
      <c r="EK141" s="85">
        <f t="shared" si="525"/>
        <v>3790.6</v>
      </c>
      <c r="EL141" s="85">
        <f t="shared" si="525"/>
        <v>0</v>
      </c>
      <c r="EM141" s="85">
        <f t="shared" si="525"/>
        <v>0</v>
      </c>
      <c r="EN141" s="85">
        <f t="shared" si="525"/>
        <v>0</v>
      </c>
      <c r="EO141" s="85">
        <f t="shared" si="525"/>
        <v>0</v>
      </c>
      <c r="EP141" s="85">
        <f t="shared" si="525"/>
        <v>0</v>
      </c>
      <c r="EQ141" s="85">
        <f t="shared" si="525"/>
        <v>0</v>
      </c>
      <c r="ER141" s="85">
        <f t="shared" si="525"/>
        <v>0</v>
      </c>
      <c r="ES141" s="85">
        <f t="shared" si="525"/>
        <v>0</v>
      </c>
      <c r="ET141" s="85">
        <f t="shared" si="525"/>
        <v>0</v>
      </c>
      <c r="EU141" s="85">
        <f t="shared" si="518"/>
        <v>0</v>
      </c>
      <c r="EV141" s="85">
        <f t="shared" si="511"/>
        <v>0</v>
      </c>
      <c r="EW141" s="85">
        <f t="shared" si="511"/>
        <v>4083.9</v>
      </c>
      <c r="EX141" s="85">
        <f t="shared" si="511"/>
        <v>0</v>
      </c>
      <c r="EY141" s="85">
        <f t="shared" si="511"/>
        <v>7473.5</v>
      </c>
      <c r="EZ141" s="85">
        <f t="shared" si="511"/>
        <v>0</v>
      </c>
      <c r="FA141" s="85">
        <f t="shared" si="511"/>
        <v>2330.4500000000003</v>
      </c>
      <c r="FB141" s="85">
        <f t="shared" si="511"/>
        <v>0</v>
      </c>
      <c r="FC141" s="85">
        <f t="shared" si="511"/>
        <v>0</v>
      </c>
      <c r="FD141" s="85">
        <f t="shared" si="511"/>
        <v>0</v>
      </c>
      <c r="FE141" s="85">
        <f t="shared" si="511"/>
        <v>0</v>
      </c>
      <c r="FF141" s="85">
        <f t="shared" si="511"/>
        <v>0</v>
      </c>
      <c r="FG141" s="85">
        <f t="shared" si="511"/>
        <v>0</v>
      </c>
      <c r="FH141" s="85">
        <f t="shared" si="511"/>
        <v>0</v>
      </c>
      <c r="FI141" s="85">
        <f t="shared" si="511"/>
        <v>0</v>
      </c>
      <c r="FJ141" s="85">
        <f t="shared" si="511"/>
        <v>1342.98</v>
      </c>
      <c r="FK141" s="85">
        <f t="shared" si="511"/>
        <v>0</v>
      </c>
      <c r="FL141" s="85">
        <f t="shared" si="511"/>
        <v>0</v>
      </c>
      <c r="FM141" s="85">
        <f t="shared" si="511"/>
        <v>0</v>
      </c>
      <c r="FN141" s="85">
        <f t="shared" si="511"/>
        <v>0</v>
      </c>
      <c r="FO141" s="85">
        <f t="shared" si="511"/>
        <v>0</v>
      </c>
      <c r="FP141" s="85">
        <f t="shared" si="511"/>
        <v>0</v>
      </c>
      <c r="FQ141" s="85">
        <f t="shared" si="511"/>
        <v>0</v>
      </c>
      <c r="FR141" s="85">
        <f t="shared" si="511"/>
        <v>0</v>
      </c>
      <c r="FS141" s="85">
        <f t="shared" si="511"/>
        <v>0</v>
      </c>
      <c r="FT141" s="85">
        <f t="shared" si="511"/>
        <v>0</v>
      </c>
      <c r="FU141" s="85">
        <f t="shared" si="511"/>
        <v>0</v>
      </c>
      <c r="FV141" s="85">
        <f t="shared" si="511"/>
        <v>145.66499999999999</v>
      </c>
      <c r="FW141" s="85">
        <f t="shared" si="511"/>
        <v>358.13100000000003</v>
      </c>
      <c r="FX141" s="85">
        <f t="shared" si="511"/>
        <v>235.62</v>
      </c>
      <c r="FY141" s="85">
        <f t="shared" si="511"/>
        <v>880.33499999999992</v>
      </c>
      <c r="FZ141" s="85">
        <f t="shared" si="511"/>
        <v>0</v>
      </c>
      <c r="GA141" s="85">
        <f t="shared" si="511"/>
        <v>0</v>
      </c>
      <c r="GB141" s="85">
        <f t="shared" si="511"/>
        <v>1760.625</v>
      </c>
      <c r="GC141" s="85">
        <f t="shared" si="511"/>
        <v>0</v>
      </c>
      <c r="GD141" s="85">
        <f t="shared" si="511"/>
        <v>0</v>
      </c>
      <c r="GE141" s="85">
        <f t="shared" si="511"/>
        <v>0</v>
      </c>
      <c r="GF141" s="85">
        <f t="shared" si="511"/>
        <v>0</v>
      </c>
      <c r="GG141" s="85">
        <f t="shared" si="511"/>
        <v>0</v>
      </c>
      <c r="GH141" s="85">
        <f t="shared" si="511"/>
        <v>0</v>
      </c>
      <c r="GI141" s="85">
        <f t="shared" si="511"/>
        <v>0</v>
      </c>
      <c r="GJ141" s="85">
        <f t="shared" si="511"/>
        <v>0</v>
      </c>
      <c r="GK141" s="85">
        <f t="shared" si="511"/>
        <v>0</v>
      </c>
      <c r="GL141" s="85">
        <f t="shared" si="511"/>
        <v>0</v>
      </c>
      <c r="GM141" s="85">
        <f t="shared" si="511"/>
        <v>1970.5500000000002</v>
      </c>
      <c r="GN141" s="85">
        <f t="shared" si="511"/>
        <v>0</v>
      </c>
      <c r="GO141" s="85">
        <f t="shared" si="511"/>
        <v>0</v>
      </c>
      <c r="GP141" s="85">
        <f t="shared" si="511"/>
        <v>0</v>
      </c>
      <c r="GQ141" s="85">
        <f t="shared" si="511"/>
        <v>0</v>
      </c>
      <c r="GR141" s="85">
        <f t="shared" si="511"/>
        <v>0</v>
      </c>
      <c r="GS141" s="85">
        <f t="shared" si="511"/>
        <v>0</v>
      </c>
      <c r="GT141" s="85">
        <f t="shared" si="511"/>
        <v>0</v>
      </c>
      <c r="GU141" s="85">
        <f t="shared" si="511"/>
        <v>0</v>
      </c>
      <c r="GV141" s="85">
        <f t="shared" si="511"/>
        <v>0</v>
      </c>
      <c r="GW141" s="85">
        <f t="shared" si="511"/>
        <v>0</v>
      </c>
      <c r="GX141" s="85">
        <f t="shared" si="511"/>
        <v>0</v>
      </c>
      <c r="GY141" s="85">
        <f t="shared" si="511"/>
        <v>0</v>
      </c>
      <c r="GZ141" s="85">
        <f t="shared" si="511"/>
        <v>0</v>
      </c>
      <c r="HA141" s="85">
        <f t="shared" si="511"/>
        <v>0</v>
      </c>
      <c r="HB141" s="85">
        <f t="shared" si="511"/>
        <v>0</v>
      </c>
      <c r="HC141" s="85">
        <f t="shared" si="511"/>
        <v>0</v>
      </c>
      <c r="HD141" s="85">
        <f t="shared" si="511"/>
        <v>0</v>
      </c>
      <c r="HE141" s="85">
        <f t="shared" si="511"/>
        <v>0</v>
      </c>
      <c r="HF141" s="85">
        <f t="shared" si="511"/>
        <v>0</v>
      </c>
      <c r="HG141" s="85">
        <f t="shared" si="483"/>
        <v>0</v>
      </c>
      <c r="HH141" s="85">
        <f t="shared" si="519"/>
        <v>0</v>
      </c>
      <c r="HI141" s="85">
        <f t="shared" si="519"/>
        <v>0</v>
      </c>
      <c r="HJ141" s="85">
        <f t="shared" si="519"/>
        <v>5992.92</v>
      </c>
      <c r="HK141" s="85">
        <f t="shared" si="519"/>
        <v>0</v>
      </c>
      <c r="HL141" s="85">
        <f t="shared" si="519"/>
        <v>10905.795</v>
      </c>
      <c r="HM141" s="85">
        <f t="shared" si="519"/>
        <v>0</v>
      </c>
      <c r="HN141" s="85">
        <f t="shared" si="519"/>
        <v>9236.9249999999993</v>
      </c>
      <c r="HO141" s="85">
        <f t="shared" si="519"/>
        <v>0</v>
      </c>
      <c r="HP141" s="85">
        <f t="shared" si="519"/>
        <v>0</v>
      </c>
      <c r="HQ141" s="85">
        <f t="shared" si="519"/>
        <v>0</v>
      </c>
      <c r="HR141" s="85">
        <f t="shared" si="519"/>
        <v>0</v>
      </c>
      <c r="HS141" s="85">
        <f t="shared" si="519"/>
        <v>0</v>
      </c>
      <c r="HT141" s="85">
        <f t="shared" si="519"/>
        <v>0</v>
      </c>
      <c r="HU141" s="85">
        <f t="shared" si="519"/>
        <v>0</v>
      </c>
      <c r="HV141" s="85">
        <f t="shared" si="519"/>
        <v>1589.31</v>
      </c>
      <c r="HW141" s="85">
        <f t="shared" si="519"/>
        <v>2972</v>
      </c>
      <c r="HX141" s="85">
        <f t="shared" si="519"/>
        <v>0</v>
      </c>
      <c r="HY141" s="85">
        <f t="shared" si="519"/>
        <v>0</v>
      </c>
      <c r="HZ141" s="85">
        <f t="shared" si="519"/>
        <v>0</v>
      </c>
      <c r="IA141" s="85">
        <f t="shared" si="519"/>
        <v>0</v>
      </c>
      <c r="IB141" s="85">
        <f t="shared" si="519"/>
        <v>0</v>
      </c>
      <c r="IC141" s="85">
        <f t="shared" si="519"/>
        <v>0</v>
      </c>
      <c r="ID141" s="85">
        <f t="shared" si="519"/>
        <v>0</v>
      </c>
      <c r="IE141" s="85">
        <f t="shared" si="519"/>
        <v>0</v>
      </c>
      <c r="IF141" s="85">
        <f t="shared" si="519"/>
        <v>0</v>
      </c>
      <c r="IG141" s="85">
        <f t="shared" si="519"/>
        <v>0</v>
      </c>
      <c r="IH141" s="85">
        <f t="shared" si="519"/>
        <v>0</v>
      </c>
      <c r="II141" s="85">
        <f t="shared" si="519"/>
        <v>0</v>
      </c>
      <c r="IJ141" s="85">
        <f t="shared" si="519"/>
        <v>0</v>
      </c>
      <c r="IK141" s="85">
        <f t="shared" si="519"/>
        <v>0</v>
      </c>
      <c r="IL141" s="85">
        <f t="shared" si="519"/>
        <v>0</v>
      </c>
      <c r="IM141" s="85">
        <f t="shared" si="519"/>
        <v>0</v>
      </c>
      <c r="IN141" s="85">
        <f t="shared" si="519"/>
        <v>0</v>
      </c>
      <c r="IO141" s="85">
        <f t="shared" si="519"/>
        <v>0</v>
      </c>
      <c r="IP141" s="85">
        <f t="shared" si="519"/>
        <v>0</v>
      </c>
      <c r="IQ141" s="85">
        <f t="shared" si="519"/>
        <v>0</v>
      </c>
      <c r="IR141" s="85">
        <f t="shared" si="519"/>
        <v>0</v>
      </c>
      <c r="IS141" s="85">
        <f t="shared" si="519"/>
        <v>0</v>
      </c>
      <c r="IT141" s="85">
        <f t="shared" si="519"/>
        <v>0</v>
      </c>
      <c r="IU141" s="85">
        <f t="shared" si="519"/>
        <v>0</v>
      </c>
      <c r="IV141" s="85">
        <f t="shared" si="519"/>
        <v>0</v>
      </c>
      <c r="IW141" s="85">
        <f t="shared" si="519"/>
        <v>2375.38</v>
      </c>
      <c r="IX141" s="85">
        <f t="shared" si="519"/>
        <v>0</v>
      </c>
      <c r="IY141" s="85">
        <f t="shared" si="519"/>
        <v>1600.75</v>
      </c>
      <c r="IZ141" s="85">
        <f t="shared" si="519"/>
        <v>0</v>
      </c>
      <c r="JA141" s="85">
        <f t="shared" si="519"/>
        <v>0</v>
      </c>
      <c r="JB141" s="85">
        <f t="shared" si="519"/>
        <v>0</v>
      </c>
      <c r="JC141" s="85">
        <f t="shared" si="519"/>
        <v>0</v>
      </c>
      <c r="JD141" s="85">
        <f t="shared" si="519"/>
        <v>0</v>
      </c>
      <c r="JE141" s="85">
        <f t="shared" si="519"/>
        <v>0</v>
      </c>
      <c r="JF141" s="85">
        <f t="shared" si="519"/>
        <v>0</v>
      </c>
      <c r="JG141" s="85">
        <f t="shared" si="519"/>
        <v>0</v>
      </c>
      <c r="JH141" s="85">
        <f t="shared" si="519"/>
        <v>0</v>
      </c>
      <c r="JI141" s="85">
        <f t="shared" si="519"/>
        <v>0</v>
      </c>
      <c r="JJ141" s="85">
        <f t="shared" si="519"/>
        <v>5254.8</v>
      </c>
      <c r="JK141" s="85">
        <f t="shared" si="519"/>
        <v>0</v>
      </c>
      <c r="JL141" s="85">
        <f t="shared" si="519"/>
        <v>21727.439999999999</v>
      </c>
      <c r="JM141" s="85">
        <f t="shared" si="519"/>
        <v>0</v>
      </c>
      <c r="JN141" s="85">
        <f t="shared" si="519"/>
        <v>13137.119999999999</v>
      </c>
      <c r="JO141" s="85">
        <f t="shared" si="519"/>
        <v>0</v>
      </c>
      <c r="JP141" s="85">
        <f t="shared" si="519"/>
        <v>0</v>
      </c>
      <c r="JQ141" s="85">
        <f t="shared" si="519"/>
        <v>0</v>
      </c>
      <c r="JR141" s="85">
        <f t="shared" si="519"/>
        <v>0</v>
      </c>
      <c r="JS141" s="85">
        <f t="shared" si="519"/>
        <v>0</v>
      </c>
      <c r="JT141" s="85">
        <f t="shared" si="512"/>
        <v>0</v>
      </c>
      <c r="JU141" s="85">
        <f t="shared" si="512"/>
        <v>0</v>
      </c>
      <c r="JV141" s="85">
        <f t="shared" si="512"/>
        <v>0</v>
      </c>
      <c r="JW141" s="85">
        <f t="shared" si="512"/>
        <v>2704.25</v>
      </c>
      <c r="JX141" s="85">
        <f t="shared" si="512"/>
        <v>0</v>
      </c>
      <c r="JY141" s="85">
        <f t="shared" si="512"/>
        <v>5210.6500000000005</v>
      </c>
      <c r="JZ141" s="85">
        <f t="shared" si="512"/>
        <v>2741.65</v>
      </c>
      <c r="KA141" s="85">
        <f t="shared" si="512"/>
        <v>0</v>
      </c>
      <c r="KB141" s="85">
        <f t="shared" si="512"/>
        <v>5611.8</v>
      </c>
      <c r="KC141" s="85">
        <f t="shared" si="512"/>
        <v>0</v>
      </c>
      <c r="KD141" s="85">
        <f t="shared" si="512"/>
        <v>0</v>
      </c>
      <c r="KE141" s="85">
        <f t="shared" si="512"/>
        <v>31461.550000000003</v>
      </c>
      <c r="KF141" s="85">
        <f t="shared" si="512"/>
        <v>0</v>
      </c>
      <c r="KG141" s="85">
        <f t="shared" si="512"/>
        <v>0</v>
      </c>
      <c r="KH141" s="85">
        <f t="shared" si="512"/>
        <v>0</v>
      </c>
      <c r="KI141" s="85">
        <f t="shared" si="512"/>
        <v>2290.2000000000003</v>
      </c>
      <c r="KJ141" s="85">
        <f t="shared" si="497"/>
        <v>322519.05200000008</v>
      </c>
      <c r="KK141" s="85">
        <f t="shared" ref="KK141:KW141" si="526">KK99*KK$5</f>
        <v>4302.3760000000002</v>
      </c>
      <c r="KL141" s="85">
        <f t="shared" si="526"/>
        <v>10414.960000000001</v>
      </c>
      <c r="KM141" s="85">
        <f t="shared" si="526"/>
        <v>136198.88</v>
      </c>
      <c r="KN141" s="85">
        <f t="shared" si="526"/>
        <v>4339.2960000000003</v>
      </c>
      <c r="KO141" s="85">
        <f t="shared" si="526"/>
        <v>67520.256000000008</v>
      </c>
      <c r="KP141" s="85">
        <f t="shared" si="526"/>
        <v>55208.4</v>
      </c>
      <c r="KQ141" s="85">
        <f t="shared" si="526"/>
        <v>0</v>
      </c>
      <c r="KR141" s="85">
        <f t="shared" si="526"/>
        <v>10842.119999999999</v>
      </c>
      <c r="KS141" s="85">
        <f t="shared" si="526"/>
        <v>0</v>
      </c>
      <c r="KT141" s="85">
        <f t="shared" si="526"/>
        <v>13641.348</v>
      </c>
      <c r="KU141" s="85">
        <f t="shared" si="526"/>
        <v>17314.975999999999</v>
      </c>
      <c r="KV141" s="85">
        <f t="shared" si="526"/>
        <v>2736.44</v>
      </c>
      <c r="KW141" s="85">
        <f t="shared" si="526"/>
        <v>0</v>
      </c>
      <c r="KX141" s="85">
        <f t="shared" si="499"/>
        <v>120179.01400000001</v>
      </c>
      <c r="KY141" s="85">
        <f t="shared" ref="KY141:LI141" si="527">KY99*KY$5</f>
        <v>1248.24</v>
      </c>
      <c r="KZ141" s="85">
        <f t="shared" si="527"/>
        <v>7366.3450000000003</v>
      </c>
      <c r="LA141" s="85">
        <f t="shared" si="527"/>
        <v>5961.2</v>
      </c>
      <c r="LB141" s="85">
        <f t="shared" si="527"/>
        <v>76060.2</v>
      </c>
      <c r="LC141" s="85">
        <f t="shared" si="527"/>
        <v>17799.8</v>
      </c>
      <c r="LD141" s="85">
        <f t="shared" si="527"/>
        <v>0</v>
      </c>
      <c r="LE141" s="85">
        <f t="shared" si="527"/>
        <v>629.96400000000006</v>
      </c>
      <c r="LF141" s="85">
        <f t="shared" si="527"/>
        <v>0</v>
      </c>
      <c r="LG141" s="85">
        <f t="shared" si="527"/>
        <v>6484.625</v>
      </c>
      <c r="LH141" s="85">
        <f t="shared" si="527"/>
        <v>4628.6400000000003</v>
      </c>
      <c r="LI141" s="85">
        <f t="shared" si="527"/>
        <v>0</v>
      </c>
      <c r="LJ141" s="85">
        <f t="shared" si="501"/>
        <v>108376.85</v>
      </c>
      <c r="LK141" s="85">
        <f t="shared" ref="LK141:LO141" si="528">LK99*LK$5</f>
        <v>16011.5</v>
      </c>
      <c r="LL141" s="85">
        <f t="shared" si="528"/>
        <v>25054.95</v>
      </c>
      <c r="LM141" s="85">
        <f t="shared" si="528"/>
        <v>42757</v>
      </c>
      <c r="LN141" s="85">
        <f t="shared" si="528"/>
        <v>680.6</v>
      </c>
      <c r="LO141" s="85">
        <f t="shared" si="528"/>
        <v>23872.799999999999</v>
      </c>
    </row>
    <row r="142" spans="1:327" x14ac:dyDescent="0.2">
      <c r="A142" s="85" t="s">
        <v>33</v>
      </c>
      <c r="B142" s="85">
        <f t="shared" si="487"/>
        <v>2494362.1269999999</v>
      </c>
      <c r="C142" s="85">
        <f t="shared" si="488"/>
        <v>1463337.0499999998</v>
      </c>
      <c r="D142" s="85">
        <f t="shared" si="489"/>
        <v>1060232.43</v>
      </c>
      <c r="E142" s="85">
        <f t="shared" si="490"/>
        <v>249315.3</v>
      </c>
      <c r="F142" s="85">
        <f t="shared" si="490"/>
        <v>476206.21</v>
      </c>
      <c r="G142" s="85">
        <f t="shared" si="490"/>
        <v>298968.14999999997</v>
      </c>
      <c r="H142" s="85">
        <f t="shared" si="490"/>
        <v>35420.58</v>
      </c>
      <c r="I142" s="85">
        <f t="shared" si="490"/>
        <v>322.19</v>
      </c>
      <c r="J142" s="85">
        <f t="shared" si="491"/>
        <v>403104.62</v>
      </c>
      <c r="K142" s="85">
        <f t="shared" ref="K142:O142" si="529">K100*K$5</f>
        <v>38000.76</v>
      </c>
      <c r="L142" s="85">
        <f t="shared" si="529"/>
        <v>102900.49</v>
      </c>
      <c r="M142" s="85">
        <f t="shared" si="529"/>
        <v>151302.69</v>
      </c>
      <c r="N142" s="85">
        <f t="shared" si="529"/>
        <v>110820</v>
      </c>
      <c r="O142" s="85">
        <f t="shared" si="529"/>
        <v>80.680000000000007</v>
      </c>
      <c r="P142" s="85">
        <f t="shared" si="493"/>
        <v>356241.51</v>
      </c>
      <c r="Q142" s="85">
        <f t="shared" ref="Q142:U142" si="530">Q100*Q$5</f>
        <v>67211.199999999997</v>
      </c>
      <c r="R142" s="85">
        <f t="shared" si="530"/>
        <v>173519</v>
      </c>
      <c r="S142" s="85">
        <f t="shared" si="530"/>
        <v>92692.47</v>
      </c>
      <c r="T142" s="85">
        <f t="shared" si="530"/>
        <v>22757.800000000003</v>
      </c>
      <c r="U142" s="85">
        <f t="shared" si="530"/>
        <v>61.04</v>
      </c>
      <c r="V142" s="85">
        <f t="shared" si="495"/>
        <v>141083.03799999997</v>
      </c>
      <c r="W142" s="85">
        <f t="shared" si="496"/>
        <v>2351.0249999999996</v>
      </c>
      <c r="X142" s="85">
        <f t="shared" ref="X142:CI145" si="531">X100*X$5</f>
        <v>446.16799999999995</v>
      </c>
      <c r="Y142" s="85">
        <f t="shared" si="531"/>
        <v>0</v>
      </c>
      <c r="Z142" s="85">
        <f t="shared" si="531"/>
        <v>0</v>
      </c>
      <c r="AA142" s="85">
        <f t="shared" si="531"/>
        <v>0</v>
      </c>
      <c r="AB142" s="85">
        <f t="shared" si="531"/>
        <v>0</v>
      </c>
      <c r="AC142" s="85">
        <f t="shared" si="531"/>
        <v>0</v>
      </c>
      <c r="AD142" s="85">
        <f t="shared" si="531"/>
        <v>0</v>
      </c>
      <c r="AE142" s="85">
        <f t="shared" si="531"/>
        <v>0</v>
      </c>
      <c r="AF142" s="85">
        <f t="shared" si="531"/>
        <v>0</v>
      </c>
      <c r="AG142" s="85">
        <f t="shared" si="531"/>
        <v>0</v>
      </c>
      <c r="AH142" s="85">
        <f t="shared" si="531"/>
        <v>0</v>
      </c>
      <c r="AI142" s="85">
        <f t="shared" si="531"/>
        <v>0</v>
      </c>
      <c r="AJ142" s="85">
        <f t="shared" si="531"/>
        <v>2693.06</v>
      </c>
      <c r="AK142" s="85">
        <f t="shared" si="531"/>
        <v>0</v>
      </c>
      <c r="AL142" s="85">
        <f t="shared" si="531"/>
        <v>0</v>
      </c>
      <c r="AM142" s="85">
        <f t="shared" si="531"/>
        <v>0</v>
      </c>
      <c r="AN142" s="85">
        <f t="shared" si="531"/>
        <v>0</v>
      </c>
      <c r="AO142" s="85">
        <f t="shared" si="531"/>
        <v>0</v>
      </c>
      <c r="AP142" s="85">
        <f t="shared" si="531"/>
        <v>0</v>
      </c>
      <c r="AQ142" s="85">
        <f t="shared" si="531"/>
        <v>0</v>
      </c>
      <c r="AR142" s="85">
        <f t="shared" si="531"/>
        <v>0</v>
      </c>
      <c r="AS142" s="85">
        <f t="shared" si="531"/>
        <v>0</v>
      </c>
      <c r="AT142" s="85">
        <f t="shared" si="531"/>
        <v>0</v>
      </c>
      <c r="AU142" s="85">
        <f t="shared" si="531"/>
        <v>0</v>
      </c>
      <c r="AV142" s="85">
        <f t="shared" si="531"/>
        <v>0</v>
      </c>
      <c r="AW142" s="85">
        <f t="shared" si="531"/>
        <v>201.91500000000002</v>
      </c>
      <c r="AX142" s="85">
        <f t="shared" si="531"/>
        <v>0</v>
      </c>
      <c r="AY142" s="85">
        <f t="shared" si="531"/>
        <v>0</v>
      </c>
      <c r="AZ142" s="85">
        <f t="shared" si="531"/>
        <v>0</v>
      </c>
      <c r="BA142" s="85">
        <f t="shared" si="531"/>
        <v>0</v>
      </c>
      <c r="BB142" s="85">
        <f t="shared" si="531"/>
        <v>0</v>
      </c>
      <c r="BC142" s="85">
        <f t="shared" si="531"/>
        <v>0</v>
      </c>
      <c r="BD142" s="85">
        <f t="shared" si="531"/>
        <v>0</v>
      </c>
      <c r="BE142" s="85">
        <f t="shared" si="531"/>
        <v>0</v>
      </c>
      <c r="BF142" s="85">
        <f t="shared" si="531"/>
        <v>0</v>
      </c>
      <c r="BG142" s="85">
        <f t="shared" si="531"/>
        <v>0</v>
      </c>
      <c r="BH142" s="85">
        <f t="shared" si="531"/>
        <v>0</v>
      </c>
      <c r="BI142" s="85">
        <f t="shared" si="531"/>
        <v>0</v>
      </c>
      <c r="BJ142" s="85">
        <f t="shared" si="531"/>
        <v>0</v>
      </c>
      <c r="BK142" s="85">
        <f t="shared" si="531"/>
        <v>0</v>
      </c>
      <c r="BL142" s="85">
        <f t="shared" si="531"/>
        <v>0</v>
      </c>
      <c r="BM142" s="85">
        <f t="shared" si="531"/>
        <v>0</v>
      </c>
      <c r="BN142" s="85">
        <f t="shared" si="531"/>
        <v>0</v>
      </c>
      <c r="BO142" s="85">
        <f t="shared" si="531"/>
        <v>0</v>
      </c>
      <c r="BP142" s="85">
        <f t="shared" si="531"/>
        <v>0</v>
      </c>
      <c r="BQ142" s="85">
        <f t="shared" si="531"/>
        <v>0</v>
      </c>
      <c r="BR142" s="85">
        <f t="shared" si="531"/>
        <v>0</v>
      </c>
      <c r="BS142" s="85">
        <f t="shared" si="531"/>
        <v>0</v>
      </c>
      <c r="BT142" s="85">
        <f t="shared" si="531"/>
        <v>0</v>
      </c>
      <c r="BU142" s="85">
        <f t="shared" si="531"/>
        <v>0</v>
      </c>
      <c r="BV142" s="85">
        <f t="shared" si="531"/>
        <v>0</v>
      </c>
      <c r="BW142" s="85">
        <f t="shared" si="531"/>
        <v>0</v>
      </c>
      <c r="BX142" s="85">
        <f t="shared" si="531"/>
        <v>0</v>
      </c>
      <c r="BY142" s="85">
        <f t="shared" si="531"/>
        <v>0</v>
      </c>
      <c r="BZ142" s="85">
        <f t="shared" si="531"/>
        <v>0</v>
      </c>
      <c r="CA142" s="85">
        <f t="shared" si="531"/>
        <v>0</v>
      </c>
      <c r="CB142" s="85">
        <f t="shared" si="531"/>
        <v>0</v>
      </c>
      <c r="CC142" s="85">
        <f t="shared" si="531"/>
        <v>0</v>
      </c>
      <c r="CD142" s="85">
        <f t="shared" si="531"/>
        <v>0</v>
      </c>
      <c r="CE142" s="85">
        <f t="shared" si="531"/>
        <v>0</v>
      </c>
      <c r="CF142" s="85">
        <f t="shared" si="531"/>
        <v>0</v>
      </c>
      <c r="CG142" s="85">
        <f t="shared" si="531"/>
        <v>0</v>
      </c>
      <c r="CH142" s="85">
        <f t="shared" si="531"/>
        <v>0</v>
      </c>
      <c r="CI142" s="85">
        <f t="shared" si="531"/>
        <v>0</v>
      </c>
      <c r="CJ142" s="85">
        <f t="shared" si="525"/>
        <v>228.48000000000002</v>
      </c>
      <c r="CK142" s="85">
        <f t="shared" si="525"/>
        <v>0</v>
      </c>
      <c r="CL142" s="85">
        <f t="shared" si="525"/>
        <v>0</v>
      </c>
      <c r="CM142" s="85">
        <f t="shared" si="525"/>
        <v>0</v>
      </c>
      <c r="CN142" s="85">
        <f t="shared" si="525"/>
        <v>0</v>
      </c>
      <c r="CO142" s="85">
        <f t="shared" si="525"/>
        <v>0</v>
      </c>
      <c r="CP142" s="85">
        <f t="shared" si="525"/>
        <v>0</v>
      </c>
      <c r="CQ142" s="85">
        <f t="shared" si="525"/>
        <v>0</v>
      </c>
      <c r="CR142" s="85">
        <f t="shared" si="525"/>
        <v>0</v>
      </c>
      <c r="CS142" s="85">
        <f t="shared" si="525"/>
        <v>0</v>
      </c>
      <c r="CT142" s="85">
        <f t="shared" si="525"/>
        <v>0</v>
      </c>
      <c r="CU142" s="85">
        <f t="shared" si="525"/>
        <v>0</v>
      </c>
      <c r="CV142" s="85">
        <f t="shared" si="525"/>
        <v>0</v>
      </c>
      <c r="CW142" s="85">
        <f t="shared" si="525"/>
        <v>0</v>
      </c>
      <c r="CX142" s="85">
        <f t="shared" si="525"/>
        <v>0</v>
      </c>
      <c r="CY142" s="85">
        <f t="shared" si="525"/>
        <v>0</v>
      </c>
      <c r="CZ142" s="85">
        <f t="shared" si="525"/>
        <v>0</v>
      </c>
      <c r="DA142" s="85">
        <f t="shared" si="525"/>
        <v>0</v>
      </c>
      <c r="DB142" s="85">
        <f t="shared" si="525"/>
        <v>0</v>
      </c>
      <c r="DC142" s="85">
        <f t="shared" si="525"/>
        <v>0</v>
      </c>
      <c r="DD142" s="85">
        <f t="shared" si="525"/>
        <v>0</v>
      </c>
      <c r="DE142" s="85">
        <f t="shared" si="525"/>
        <v>0</v>
      </c>
      <c r="DF142" s="85">
        <f t="shared" si="525"/>
        <v>0</v>
      </c>
      <c r="DG142" s="85">
        <f t="shared" si="525"/>
        <v>0</v>
      </c>
      <c r="DH142" s="85">
        <f t="shared" si="525"/>
        <v>0</v>
      </c>
      <c r="DI142" s="85">
        <f t="shared" si="525"/>
        <v>0</v>
      </c>
      <c r="DJ142" s="85">
        <f t="shared" si="525"/>
        <v>0</v>
      </c>
      <c r="DK142" s="85">
        <f t="shared" si="525"/>
        <v>0</v>
      </c>
      <c r="DL142" s="85">
        <f t="shared" si="525"/>
        <v>1602.8879999999999</v>
      </c>
      <c r="DM142" s="85">
        <f t="shared" si="525"/>
        <v>0</v>
      </c>
      <c r="DN142" s="85">
        <f t="shared" si="525"/>
        <v>0</v>
      </c>
      <c r="DO142" s="85">
        <f t="shared" si="525"/>
        <v>0</v>
      </c>
      <c r="DP142" s="85">
        <f t="shared" si="525"/>
        <v>0</v>
      </c>
      <c r="DQ142" s="85">
        <f t="shared" si="525"/>
        <v>0</v>
      </c>
      <c r="DR142" s="85">
        <f t="shared" si="525"/>
        <v>0</v>
      </c>
      <c r="DS142" s="85">
        <f t="shared" si="525"/>
        <v>0</v>
      </c>
      <c r="DT142" s="85">
        <f t="shared" si="525"/>
        <v>0</v>
      </c>
      <c r="DU142" s="85">
        <f t="shared" si="525"/>
        <v>0</v>
      </c>
      <c r="DV142" s="85">
        <f t="shared" si="525"/>
        <v>0</v>
      </c>
      <c r="DW142" s="85">
        <f t="shared" si="525"/>
        <v>761.38</v>
      </c>
      <c r="DX142" s="85">
        <f t="shared" si="525"/>
        <v>0</v>
      </c>
      <c r="DY142" s="85">
        <f t="shared" si="525"/>
        <v>0</v>
      </c>
      <c r="DZ142" s="85">
        <f t="shared" si="525"/>
        <v>1262.9000000000001</v>
      </c>
      <c r="EA142" s="85">
        <f t="shared" si="525"/>
        <v>0</v>
      </c>
      <c r="EB142" s="85">
        <f t="shared" si="525"/>
        <v>2497.34</v>
      </c>
      <c r="EC142" s="85">
        <f t="shared" si="525"/>
        <v>0</v>
      </c>
      <c r="ED142" s="85">
        <f t="shared" si="525"/>
        <v>0</v>
      </c>
      <c r="EE142" s="85">
        <f t="shared" si="525"/>
        <v>30729.24</v>
      </c>
      <c r="EF142" s="85">
        <f t="shared" si="525"/>
        <v>0</v>
      </c>
      <c r="EG142" s="85">
        <f t="shared" si="525"/>
        <v>0</v>
      </c>
      <c r="EH142" s="85">
        <f t="shared" si="525"/>
        <v>1525.04</v>
      </c>
      <c r="EI142" s="85">
        <f t="shared" si="525"/>
        <v>0</v>
      </c>
      <c r="EJ142" s="85">
        <f t="shared" si="525"/>
        <v>6262.08</v>
      </c>
      <c r="EK142" s="85">
        <f t="shared" si="525"/>
        <v>0</v>
      </c>
      <c r="EL142" s="85">
        <f t="shared" si="525"/>
        <v>0</v>
      </c>
      <c r="EM142" s="85">
        <f t="shared" si="525"/>
        <v>0</v>
      </c>
      <c r="EN142" s="85">
        <f t="shared" si="525"/>
        <v>0</v>
      </c>
      <c r="EO142" s="85">
        <f t="shared" si="525"/>
        <v>0</v>
      </c>
      <c r="EP142" s="85">
        <f t="shared" si="525"/>
        <v>0</v>
      </c>
      <c r="EQ142" s="85">
        <f t="shared" si="525"/>
        <v>0</v>
      </c>
      <c r="ER142" s="85">
        <f t="shared" si="525"/>
        <v>0</v>
      </c>
      <c r="ES142" s="85">
        <f t="shared" si="525"/>
        <v>0</v>
      </c>
      <c r="ET142" s="85">
        <f t="shared" si="525"/>
        <v>0</v>
      </c>
      <c r="EU142" s="85">
        <f t="shared" si="518"/>
        <v>0</v>
      </c>
      <c r="EV142" s="85">
        <f t="shared" si="511"/>
        <v>0</v>
      </c>
      <c r="EW142" s="85">
        <f t="shared" si="511"/>
        <v>849.6</v>
      </c>
      <c r="EX142" s="85">
        <f t="shared" si="511"/>
        <v>0</v>
      </c>
      <c r="EY142" s="85">
        <f t="shared" si="511"/>
        <v>0</v>
      </c>
      <c r="EZ142" s="85">
        <f t="shared" si="511"/>
        <v>0</v>
      </c>
      <c r="FA142" s="85">
        <f t="shared" si="511"/>
        <v>0</v>
      </c>
      <c r="FB142" s="85">
        <f t="shared" si="511"/>
        <v>0</v>
      </c>
      <c r="FC142" s="85">
        <f t="shared" si="511"/>
        <v>0</v>
      </c>
      <c r="FD142" s="85">
        <f t="shared" si="511"/>
        <v>0</v>
      </c>
      <c r="FE142" s="85">
        <f t="shared" si="511"/>
        <v>0</v>
      </c>
      <c r="FF142" s="85">
        <f t="shared" si="511"/>
        <v>0</v>
      </c>
      <c r="FG142" s="85">
        <f t="shared" si="511"/>
        <v>0</v>
      </c>
      <c r="FH142" s="85">
        <f t="shared" si="511"/>
        <v>0</v>
      </c>
      <c r="FI142" s="85">
        <f t="shared" si="511"/>
        <v>0</v>
      </c>
      <c r="FJ142" s="85">
        <f t="shared" si="511"/>
        <v>0</v>
      </c>
      <c r="FK142" s="85">
        <f t="shared" si="511"/>
        <v>0</v>
      </c>
      <c r="FL142" s="85">
        <f t="shared" si="511"/>
        <v>0</v>
      </c>
      <c r="FM142" s="85">
        <f t="shared" si="511"/>
        <v>0</v>
      </c>
      <c r="FN142" s="85">
        <f t="shared" si="511"/>
        <v>0</v>
      </c>
      <c r="FO142" s="85">
        <f t="shared" si="511"/>
        <v>0</v>
      </c>
      <c r="FP142" s="85">
        <f t="shared" si="511"/>
        <v>0</v>
      </c>
      <c r="FQ142" s="85">
        <f t="shared" si="511"/>
        <v>0</v>
      </c>
      <c r="FR142" s="85">
        <f t="shared" si="511"/>
        <v>0</v>
      </c>
      <c r="FS142" s="85">
        <f t="shared" si="511"/>
        <v>0</v>
      </c>
      <c r="FT142" s="85">
        <f t="shared" si="511"/>
        <v>0</v>
      </c>
      <c r="FU142" s="85">
        <f t="shared" si="511"/>
        <v>0</v>
      </c>
      <c r="FV142" s="85">
        <f t="shared" si="511"/>
        <v>0</v>
      </c>
      <c r="FW142" s="85">
        <f t="shared" si="511"/>
        <v>591.43200000000002</v>
      </c>
      <c r="FX142" s="85">
        <f t="shared" si="511"/>
        <v>612.58499999999992</v>
      </c>
      <c r="FY142" s="85">
        <f t="shared" si="511"/>
        <v>0</v>
      </c>
      <c r="FZ142" s="85">
        <f t="shared" si="511"/>
        <v>0</v>
      </c>
      <c r="GA142" s="85">
        <f t="shared" si="511"/>
        <v>0</v>
      </c>
      <c r="GB142" s="85">
        <f t="shared" si="511"/>
        <v>0</v>
      </c>
      <c r="GC142" s="85">
        <f t="shared" si="511"/>
        <v>0</v>
      </c>
      <c r="GD142" s="85">
        <f t="shared" si="511"/>
        <v>0</v>
      </c>
      <c r="GE142" s="85">
        <f t="shared" si="511"/>
        <v>0</v>
      </c>
      <c r="GF142" s="85">
        <f t="shared" si="511"/>
        <v>0</v>
      </c>
      <c r="GG142" s="85">
        <f t="shared" si="511"/>
        <v>0</v>
      </c>
      <c r="GH142" s="85">
        <f t="shared" si="511"/>
        <v>0</v>
      </c>
      <c r="GI142" s="85">
        <f t="shared" si="511"/>
        <v>0</v>
      </c>
      <c r="GJ142" s="85">
        <f t="shared" si="511"/>
        <v>114.25</v>
      </c>
      <c r="GK142" s="85">
        <f t="shared" si="511"/>
        <v>0</v>
      </c>
      <c r="GL142" s="85">
        <f t="shared" si="511"/>
        <v>0</v>
      </c>
      <c r="GM142" s="85">
        <f t="shared" si="511"/>
        <v>0</v>
      </c>
      <c r="GN142" s="85">
        <f t="shared" si="511"/>
        <v>0</v>
      </c>
      <c r="GO142" s="85">
        <f t="shared" si="511"/>
        <v>0</v>
      </c>
      <c r="GP142" s="85">
        <f t="shared" si="511"/>
        <v>0</v>
      </c>
      <c r="GQ142" s="85">
        <f t="shared" si="511"/>
        <v>0</v>
      </c>
      <c r="GR142" s="85">
        <f t="shared" si="511"/>
        <v>0</v>
      </c>
      <c r="GS142" s="85">
        <f t="shared" si="511"/>
        <v>0</v>
      </c>
      <c r="GT142" s="85">
        <f t="shared" si="511"/>
        <v>0</v>
      </c>
      <c r="GU142" s="85">
        <f t="shared" si="511"/>
        <v>0</v>
      </c>
      <c r="GV142" s="85">
        <f t="shared" si="511"/>
        <v>0</v>
      </c>
      <c r="GW142" s="85">
        <f t="shared" si="511"/>
        <v>0</v>
      </c>
      <c r="GX142" s="85">
        <f t="shared" si="511"/>
        <v>0</v>
      </c>
      <c r="GY142" s="85">
        <f t="shared" si="511"/>
        <v>0</v>
      </c>
      <c r="GZ142" s="85">
        <f t="shared" si="511"/>
        <v>0</v>
      </c>
      <c r="HA142" s="85">
        <f t="shared" si="511"/>
        <v>0</v>
      </c>
      <c r="HB142" s="85">
        <f t="shared" si="511"/>
        <v>0</v>
      </c>
      <c r="HC142" s="85">
        <f t="shared" si="511"/>
        <v>0</v>
      </c>
      <c r="HD142" s="85">
        <f t="shared" si="511"/>
        <v>0</v>
      </c>
      <c r="HE142" s="85">
        <f t="shared" si="511"/>
        <v>0</v>
      </c>
      <c r="HF142" s="85">
        <f t="shared" si="511"/>
        <v>0</v>
      </c>
      <c r="HG142" s="85">
        <f t="shared" si="483"/>
        <v>0</v>
      </c>
      <c r="HH142" s="85">
        <f t="shared" si="519"/>
        <v>0</v>
      </c>
      <c r="HI142" s="85">
        <f t="shared" si="519"/>
        <v>0</v>
      </c>
      <c r="HJ142" s="85">
        <f t="shared" si="519"/>
        <v>3983.5349999999999</v>
      </c>
      <c r="HK142" s="85">
        <f t="shared" si="519"/>
        <v>0</v>
      </c>
      <c r="HL142" s="85">
        <f t="shared" si="519"/>
        <v>0</v>
      </c>
      <c r="HM142" s="85">
        <f t="shared" si="519"/>
        <v>0</v>
      </c>
      <c r="HN142" s="85">
        <f t="shared" si="519"/>
        <v>2377.5299999999997</v>
      </c>
      <c r="HO142" s="85">
        <f t="shared" si="519"/>
        <v>0</v>
      </c>
      <c r="HP142" s="85">
        <f t="shared" si="519"/>
        <v>0</v>
      </c>
      <c r="HQ142" s="85">
        <f t="shared" si="519"/>
        <v>3289.95</v>
      </c>
      <c r="HR142" s="85">
        <f t="shared" si="519"/>
        <v>0</v>
      </c>
      <c r="HS142" s="85">
        <f t="shared" si="519"/>
        <v>9402.7950000000001</v>
      </c>
      <c r="HT142" s="85">
        <f t="shared" si="519"/>
        <v>0</v>
      </c>
      <c r="HU142" s="85">
        <f t="shared" si="519"/>
        <v>0</v>
      </c>
      <c r="HV142" s="85">
        <f t="shared" si="519"/>
        <v>0</v>
      </c>
      <c r="HW142" s="85">
        <f t="shared" si="519"/>
        <v>708.56000000000006</v>
      </c>
      <c r="HX142" s="85">
        <f t="shared" si="519"/>
        <v>0</v>
      </c>
      <c r="HY142" s="85">
        <f t="shared" si="519"/>
        <v>0</v>
      </c>
      <c r="HZ142" s="85">
        <f t="shared" si="519"/>
        <v>0</v>
      </c>
      <c r="IA142" s="85">
        <f t="shared" si="519"/>
        <v>0</v>
      </c>
      <c r="IB142" s="85">
        <f t="shared" si="519"/>
        <v>0</v>
      </c>
      <c r="IC142" s="85">
        <f t="shared" si="519"/>
        <v>0</v>
      </c>
      <c r="ID142" s="85">
        <f t="shared" si="519"/>
        <v>0</v>
      </c>
      <c r="IE142" s="85">
        <f t="shared" si="519"/>
        <v>0</v>
      </c>
      <c r="IF142" s="85">
        <f t="shared" si="519"/>
        <v>0</v>
      </c>
      <c r="IG142" s="85">
        <f t="shared" si="519"/>
        <v>0</v>
      </c>
      <c r="IH142" s="85">
        <f t="shared" si="519"/>
        <v>0</v>
      </c>
      <c r="II142" s="85">
        <f t="shared" si="519"/>
        <v>0</v>
      </c>
      <c r="IJ142" s="85">
        <f t="shared" si="519"/>
        <v>0</v>
      </c>
      <c r="IK142" s="85">
        <f t="shared" si="519"/>
        <v>0</v>
      </c>
      <c r="IL142" s="85">
        <f t="shared" si="519"/>
        <v>0</v>
      </c>
      <c r="IM142" s="85">
        <f t="shared" si="519"/>
        <v>0</v>
      </c>
      <c r="IN142" s="85">
        <f t="shared" si="519"/>
        <v>0</v>
      </c>
      <c r="IO142" s="85">
        <f t="shared" si="519"/>
        <v>0</v>
      </c>
      <c r="IP142" s="85">
        <f t="shared" si="519"/>
        <v>0</v>
      </c>
      <c r="IQ142" s="85">
        <f t="shared" si="519"/>
        <v>0</v>
      </c>
      <c r="IR142" s="85">
        <f t="shared" si="519"/>
        <v>0</v>
      </c>
      <c r="IS142" s="85">
        <f t="shared" si="519"/>
        <v>0</v>
      </c>
      <c r="IT142" s="85">
        <f t="shared" si="519"/>
        <v>0</v>
      </c>
      <c r="IU142" s="85">
        <f t="shared" si="519"/>
        <v>0</v>
      </c>
      <c r="IV142" s="85">
        <f t="shared" si="519"/>
        <v>0</v>
      </c>
      <c r="IW142" s="85">
        <f t="shared" si="519"/>
        <v>379.81</v>
      </c>
      <c r="IX142" s="85">
        <f t="shared" si="519"/>
        <v>1808.8</v>
      </c>
      <c r="IY142" s="85">
        <f t="shared" si="519"/>
        <v>0</v>
      </c>
      <c r="IZ142" s="85">
        <f t="shared" si="519"/>
        <v>9767.14</v>
      </c>
      <c r="JA142" s="85">
        <f t="shared" si="519"/>
        <v>0</v>
      </c>
      <c r="JB142" s="85">
        <f t="shared" si="519"/>
        <v>0</v>
      </c>
      <c r="JC142" s="85">
        <f t="shared" si="519"/>
        <v>0</v>
      </c>
      <c r="JD142" s="85">
        <f t="shared" si="519"/>
        <v>0</v>
      </c>
      <c r="JE142" s="85">
        <f t="shared" si="519"/>
        <v>0</v>
      </c>
      <c r="JF142" s="85">
        <f t="shared" si="519"/>
        <v>0</v>
      </c>
      <c r="JG142" s="85">
        <f t="shared" si="519"/>
        <v>0</v>
      </c>
      <c r="JH142" s="85">
        <f t="shared" si="519"/>
        <v>0</v>
      </c>
      <c r="JI142" s="85">
        <f t="shared" si="519"/>
        <v>0</v>
      </c>
      <c r="JJ142" s="85">
        <f t="shared" si="519"/>
        <v>9321.6</v>
      </c>
      <c r="JK142" s="85">
        <f t="shared" si="519"/>
        <v>5711.76</v>
      </c>
      <c r="JL142" s="85">
        <f t="shared" si="519"/>
        <v>7916.4</v>
      </c>
      <c r="JM142" s="85">
        <f t="shared" si="519"/>
        <v>0</v>
      </c>
      <c r="JN142" s="85">
        <f t="shared" si="519"/>
        <v>0</v>
      </c>
      <c r="JO142" s="85">
        <f t="shared" si="519"/>
        <v>0</v>
      </c>
      <c r="JP142" s="85">
        <f t="shared" si="519"/>
        <v>0</v>
      </c>
      <c r="JQ142" s="85">
        <f t="shared" si="519"/>
        <v>0</v>
      </c>
      <c r="JR142" s="85">
        <f t="shared" si="519"/>
        <v>0</v>
      </c>
      <c r="JS142" s="85">
        <f t="shared" si="519"/>
        <v>0</v>
      </c>
      <c r="JT142" s="85">
        <f t="shared" si="512"/>
        <v>0</v>
      </c>
      <c r="JU142" s="85">
        <f t="shared" si="512"/>
        <v>0</v>
      </c>
      <c r="JV142" s="85">
        <f t="shared" si="512"/>
        <v>0</v>
      </c>
      <c r="JW142" s="85">
        <f t="shared" si="512"/>
        <v>2548.3250000000003</v>
      </c>
      <c r="JX142" s="85">
        <f t="shared" si="512"/>
        <v>0</v>
      </c>
      <c r="JY142" s="85">
        <f t="shared" si="512"/>
        <v>1294.45</v>
      </c>
      <c r="JZ142" s="85">
        <f t="shared" si="512"/>
        <v>790.15000000000009</v>
      </c>
      <c r="KA142" s="85">
        <f t="shared" si="512"/>
        <v>4556.9000000000005</v>
      </c>
      <c r="KB142" s="85">
        <f t="shared" si="512"/>
        <v>5597.5</v>
      </c>
      <c r="KC142" s="85">
        <f t="shared" si="512"/>
        <v>0</v>
      </c>
      <c r="KD142" s="85">
        <f t="shared" si="512"/>
        <v>7387.2000000000007</v>
      </c>
      <c r="KE142" s="85">
        <f t="shared" si="512"/>
        <v>0</v>
      </c>
      <c r="KF142" s="85">
        <f t="shared" si="512"/>
        <v>0</v>
      </c>
      <c r="KG142" s="85">
        <f t="shared" si="512"/>
        <v>11511.25</v>
      </c>
      <c r="KH142" s="85">
        <f t="shared" si="512"/>
        <v>0</v>
      </c>
      <c r="KI142" s="85">
        <f t="shared" si="512"/>
        <v>0</v>
      </c>
      <c r="KJ142" s="85">
        <f t="shared" si="497"/>
        <v>320693.63399999996</v>
      </c>
      <c r="KK142" s="85">
        <f t="shared" ref="KK142:KW142" si="532">KK100*KK$5</f>
        <v>4836.5619999999999</v>
      </c>
      <c r="KL142" s="85">
        <f t="shared" si="532"/>
        <v>6412.8</v>
      </c>
      <c r="KM142" s="85">
        <f t="shared" si="532"/>
        <v>186424.48</v>
      </c>
      <c r="KN142" s="85">
        <f t="shared" si="532"/>
        <v>870.84800000000007</v>
      </c>
      <c r="KO142" s="85">
        <f t="shared" si="532"/>
        <v>8104.1280000000006</v>
      </c>
      <c r="KP142" s="85">
        <f t="shared" si="532"/>
        <v>43271.58</v>
      </c>
      <c r="KQ142" s="85">
        <f t="shared" si="532"/>
        <v>0</v>
      </c>
      <c r="KR142" s="85">
        <f t="shared" si="532"/>
        <v>14559.359999999999</v>
      </c>
      <c r="KS142" s="85">
        <f t="shared" si="532"/>
        <v>23228.879999999997</v>
      </c>
      <c r="KT142" s="85">
        <f t="shared" si="532"/>
        <v>8404.5640000000003</v>
      </c>
      <c r="KU142" s="85">
        <f t="shared" si="532"/>
        <v>13559.952000000001</v>
      </c>
      <c r="KV142" s="85">
        <f t="shared" si="532"/>
        <v>1131.3600000000001</v>
      </c>
      <c r="KW142" s="85">
        <f t="shared" si="532"/>
        <v>9889.1200000000008</v>
      </c>
      <c r="KX142" s="85">
        <f t="shared" si="499"/>
        <v>103125.34000000001</v>
      </c>
      <c r="KY142" s="85">
        <f t="shared" ref="KY142:LI142" si="533">KY100*KY$5</f>
        <v>8174.6450000000004</v>
      </c>
      <c r="KZ142" s="85">
        <f t="shared" si="533"/>
        <v>17296.86</v>
      </c>
      <c r="LA142" s="85">
        <f t="shared" si="533"/>
        <v>3042.36</v>
      </c>
      <c r="LB142" s="85">
        <f t="shared" si="533"/>
        <v>46450.5</v>
      </c>
      <c r="LC142" s="85">
        <f t="shared" si="533"/>
        <v>16211.400000000001</v>
      </c>
      <c r="LD142" s="85">
        <f t="shared" si="533"/>
        <v>2626.3</v>
      </c>
      <c r="LE142" s="85">
        <f t="shared" si="533"/>
        <v>0</v>
      </c>
      <c r="LF142" s="85">
        <f t="shared" si="533"/>
        <v>1031</v>
      </c>
      <c r="LG142" s="85">
        <f t="shared" si="533"/>
        <v>7967.875</v>
      </c>
      <c r="LH142" s="85">
        <f t="shared" si="533"/>
        <v>324.40000000000003</v>
      </c>
      <c r="LI142" s="85">
        <f t="shared" si="533"/>
        <v>0</v>
      </c>
      <c r="LJ142" s="85">
        <f t="shared" si="501"/>
        <v>109881.55500000001</v>
      </c>
      <c r="LK142" s="85">
        <f t="shared" ref="LK142:LO142" si="534">LK100*LK$5</f>
        <v>2120</v>
      </c>
      <c r="LL142" s="85">
        <f t="shared" si="534"/>
        <v>26544.6</v>
      </c>
      <c r="LM142" s="85">
        <f t="shared" si="534"/>
        <v>63443.600000000006</v>
      </c>
      <c r="LN142" s="85">
        <f t="shared" si="534"/>
        <v>0</v>
      </c>
      <c r="LO142" s="85">
        <f t="shared" si="534"/>
        <v>17773.355</v>
      </c>
    </row>
    <row r="143" spans="1:327" x14ac:dyDescent="0.2">
      <c r="A143" s="85" t="s">
        <v>34</v>
      </c>
      <c r="B143" s="85">
        <f t="shared" si="487"/>
        <v>2136826.943</v>
      </c>
      <c r="C143" s="85">
        <f t="shared" si="488"/>
        <v>1340792.1100000001</v>
      </c>
      <c r="D143" s="85">
        <f t="shared" si="489"/>
        <v>763839.86</v>
      </c>
      <c r="E143" s="85">
        <f t="shared" si="490"/>
        <v>180561.9</v>
      </c>
      <c r="F143" s="85">
        <f t="shared" si="490"/>
        <v>303765.01</v>
      </c>
      <c r="G143" s="85">
        <f t="shared" si="490"/>
        <v>212230.19999999998</v>
      </c>
      <c r="H143" s="85">
        <f t="shared" si="490"/>
        <v>64253.759999999995</v>
      </c>
      <c r="I143" s="85">
        <f t="shared" si="490"/>
        <v>3028.9900000000002</v>
      </c>
      <c r="J143" s="85">
        <f t="shared" si="491"/>
        <v>576952.25000000012</v>
      </c>
      <c r="K143" s="85">
        <f t="shared" ref="K143:O143" si="535">K101*K$5</f>
        <v>27723.640000000003</v>
      </c>
      <c r="L143" s="85">
        <f t="shared" si="535"/>
        <v>118882.53000000001</v>
      </c>
      <c r="M143" s="85">
        <f t="shared" si="535"/>
        <v>267706.78000000003</v>
      </c>
      <c r="N143" s="85">
        <f t="shared" si="535"/>
        <v>162036</v>
      </c>
      <c r="O143" s="85">
        <f t="shared" si="535"/>
        <v>603.30000000000007</v>
      </c>
      <c r="P143" s="85">
        <f t="shared" si="493"/>
        <v>302203.45</v>
      </c>
      <c r="Q143" s="85">
        <f t="shared" ref="Q143:U143" si="536">Q101*Q$5</f>
        <v>10262.400000000001</v>
      </c>
      <c r="R143" s="85">
        <f t="shared" si="536"/>
        <v>154247</v>
      </c>
      <c r="S143" s="85">
        <f t="shared" si="536"/>
        <v>97796.400000000009</v>
      </c>
      <c r="T143" s="85">
        <f t="shared" si="536"/>
        <v>39897.65</v>
      </c>
      <c r="U143" s="85">
        <f t="shared" si="536"/>
        <v>0</v>
      </c>
      <c r="V143" s="85">
        <f t="shared" si="495"/>
        <v>125903.19000000002</v>
      </c>
      <c r="W143" s="85">
        <f t="shared" si="496"/>
        <v>1749.1969999999999</v>
      </c>
      <c r="X143" s="85">
        <f t="shared" si="531"/>
        <v>175.999</v>
      </c>
      <c r="Y143" s="85">
        <f t="shared" si="531"/>
        <v>3610.4089999999997</v>
      </c>
      <c r="Z143" s="85">
        <f t="shared" si="531"/>
        <v>0</v>
      </c>
      <c r="AA143" s="85">
        <f t="shared" si="531"/>
        <v>0</v>
      </c>
      <c r="AB143" s="85">
        <f t="shared" si="531"/>
        <v>0</v>
      </c>
      <c r="AC143" s="85">
        <f t="shared" si="531"/>
        <v>0</v>
      </c>
      <c r="AD143" s="85">
        <f t="shared" si="531"/>
        <v>0</v>
      </c>
      <c r="AE143" s="85">
        <f t="shared" si="531"/>
        <v>0</v>
      </c>
      <c r="AF143" s="85">
        <f t="shared" si="531"/>
        <v>0</v>
      </c>
      <c r="AG143" s="85">
        <f t="shared" si="531"/>
        <v>0</v>
      </c>
      <c r="AH143" s="85">
        <f t="shared" si="531"/>
        <v>0</v>
      </c>
      <c r="AI143" s="85">
        <f t="shared" si="531"/>
        <v>0</v>
      </c>
      <c r="AJ143" s="85">
        <f t="shared" si="531"/>
        <v>681.36</v>
      </c>
      <c r="AK143" s="85">
        <f t="shared" si="531"/>
        <v>0</v>
      </c>
      <c r="AL143" s="85">
        <f t="shared" si="531"/>
        <v>0</v>
      </c>
      <c r="AM143" s="85">
        <f t="shared" si="531"/>
        <v>0</v>
      </c>
      <c r="AN143" s="85">
        <f t="shared" si="531"/>
        <v>0</v>
      </c>
      <c r="AO143" s="85">
        <f t="shared" si="531"/>
        <v>0</v>
      </c>
      <c r="AP143" s="85">
        <f t="shared" si="531"/>
        <v>0</v>
      </c>
      <c r="AQ143" s="85">
        <f t="shared" si="531"/>
        <v>0</v>
      </c>
      <c r="AR143" s="85">
        <f t="shared" si="531"/>
        <v>0</v>
      </c>
      <c r="AS143" s="85">
        <f t="shared" si="531"/>
        <v>0</v>
      </c>
      <c r="AT143" s="85">
        <f t="shared" si="531"/>
        <v>0</v>
      </c>
      <c r="AU143" s="85">
        <f t="shared" si="531"/>
        <v>0</v>
      </c>
      <c r="AV143" s="85">
        <f t="shared" si="531"/>
        <v>0</v>
      </c>
      <c r="AW143" s="85">
        <f t="shared" si="531"/>
        <v>217.64400000000001</v>
      </c>
      <c r="AX143" s="85">
        <f t="shared" si="531"/>
        <v>0</v>
      </c>
      <c r="AY143" s="85">
        <f t="shared" si="531"/>
        <v>0</v>
      </c>
      <c r="AZ143" s="85">
        <f t="shared" si="531"/>
        <v>0</v>
      </c>
      <c r="BA143" s="85">
        <f t="shared" si="531"/>
        <v>0</v>
      </c>
      <c r="BB143" s="85">
        <f t="shared" si="531"/>
        <v>0</v>
      </c>
      <c r="BC143" s="85">
        <f t="shared" si="531"/>
        <v>0</v>
      </c>
      <c r="BD143" s="85">
        <f t="shared" si="531"/>
        <v>0</v>
      </c>
      <c r="BE143" s="85">
        <f t="shared" si="531"/>
        <v>0</v>
      </c>
      <c r="BF143" s="85">
        <f t="shared" si="531"/>
        <v>0</v>
      </c>
      <c r="BG143" s="85">
        <f t="shared" si="531"/>
        <v>0</v>
      </c>
      <c r="BH143" s="85">
        <f t="shared" si="531"/>
        <v>0</v>
      </c>
      <c r="BI143" s="85">
        <f t="shared" si="531"/>
        <v>0</v>
      </c>
      <c r="BJ143" s="85">
        <f t="shared" si="531"/>
        <v>0</v>
      </c>
      <c r="BK143" s="85">
        <f t="shared" si="531"/>
        <v>0</v>
      </c>
      <c r="BL143" s="85">
        <f t="shared" si="531"/>
        <v>0</v>
      </c>
      <c r="BM143" s="85">
        <f t="shared" si="531"/>
        <v>0</v>
      </c>
      <c r="BN143" s="85">
        <f t="shared" si="531"/>
        <v>0</v>
      </c>
      <c r="BO143" s="85">
        <f t="shared" si="531"/>
        <v>1727.229</v>
      </c>
      <c r="BP143" s="85">
        <f t="shared" si="531"/>
        <v>0</v>
      </c>
      <c r="BQ143" s="85">
        <f t="shared" si="531"/>
        <v>0</v>
      </c>
      <c r="BR143" s="85">
        <f t="shared" si="531"/>
        <v>0</v>
      </c>
      <c r="BS143" s="85">
        <f t="shared" si="531"/>
        <v>0</v>
      </c>
      <c r="BT143" s="85">
        <f t="shared" si="531"/>
        <v>0</v>
      </c>
      <c r="BU143" s="85">
        <f t="shared" si="531"/>
        <v>0</v>
      </c>
      <c r="BV143" s="85">
        <f t="shared" si="531"/>
        <v>0</v>
      </c>
      <c r="BW143" s="85">
        <f t="shared" si="531"/>
        <v>2072.8000000000002</v>
      </c>
      <c r="BX143" s="85">
        <f t="shared" si="531"/>
        <v>0</v>
      </c>
      <c r="BY143" s="85">
        <f t="shared" si="531"/>
        <v>0</v>
      </c>
      <c r="BZ143" s="85">
        <f t="shared" si="531"/>
        <v>0</v>
      </c>
      <c r="CA143" s="85">
        <f t="shared" si="531"/>
        <v>0</v>
      </c>
      <c r="CB143" s="85">
        <f t="shared" si="531"/>
        <v>0</v>
      </c>
      <c r="CC143" s="85">
        <f t="shared" si="531"/>
        <v>0</v>
      </c>
      <c r="CD143" s="85">
        <f t="shared" si="531"/>
        <v>0</v>
      </c>
      <c r="CE143" s="85">
        <f t="shared" si="531"/>
        <v>0</v>
      </c>
      <c r="CF143" s="85">
        <f t="shared" si="531"/>
        <v>0</v>
      </c>
      <c r="CG143" s="85">
        <f t="shared" si="531"/>
        <v>0</v>
      </c>
      <c r="CH143" s="85">
        <f t="shared" si="531"/>
        <v>0</v>
      </c>
      <c r="CI143" s="85">
        <f t="shared" si="531"/>
        <v>0</v>
      </c>
      <c r="CJ143" s="85">
        <f t="shared" si="525"/>
        <v>98.740000000000009</v>
      </c>
      <c r="CK143" s="85">
        <f t="shared" si="525"/>
        <v>0</v>
      </c>
      <c r="CL143" s="85">
        <f t="shared" si="525"/>
        <v>0</v>
      </c>
      <c r="CM143" s="85">
        <f t="shared" si="525"/>
        <v>0</v>
      </c>
      <c r="CN143" s="85">
        <f t="shared" si="525"/>
        <v>0</v>
      </c>
      <c r="CO143" s="85">
        <f t="shared" si="525"/>
        <v>0</v>
      </c>
      <c r="CP143" s="85">
        <f t="shared" si="525"/>
        <v>0</v>
      </c>
      <c r="CQ143" s="85">
        <f t="shared" si="525"/>
        <v>0</v>
      </c>
      <c r="CR143" s="85">
        <f t="shared" si="525"/>
        <v>0</v>
      </c>
      <c r="CS143" s="85">
        <f t="shared" si="525"/>
        <v>0</v>
      </c>
      <c r="CT143" s="85">
        <f t="shared" si="525"/>
        <v>0</v>
      </c>
      <c r="CU143" s="85">
        <f t="shared" si="525"/>
        <v>0</v>
      </c>
      <c r="CV143" s="85">
        <f t="shared" si="525"/>
        <v>0</v>
      </c>
      <c r="CW143" s="85">
        <f t="shared" si="525"/>
        <v>0</v>
      </c>
      <c r="CX143" s="85">
        <f t="shared" si="525"/>
        <v>0</v>
      </c>
      <c r="CY143" s="85">
        <f t="shared" si="525"/>
        <v>0</v>
      </c>
      <c r="CZ143" s="85">
        <f t="shared" si="525"/>
        <v>0</v>
      </c>
      <c r="DA143" s="85">
        <f t="shared" si="525"/>
        <v>0</v>
      </c>
      <c r="DB143" s="85">
        <f t="shared" si="525"/>
        <v>0</v>
      </c>
      <c r="DC143" s="85">
        <f t="shared" si="525"/>
        <v>0</v>
      </c>
      <c r="DD143" s="85">
        <f t="shared" si="525"/>
        <v>0</v>
      </c>
      <c r="DE143" s="85">
        <f t="shared" si="525"/>
        <v>0</v>
      </c>
      <c r="DF143" s="85">
        <f t="shared" si="525"/>
        <v>0</v>
      </c>
      <c r="DG143" s="85">
        <f t="shared" si="525"/>
        <v>0</v>
      </c>
      <c r="DH143" s="85">
        <f t="shared" si="525"/>
        <v>0</v>
      </c>
      <c r="DI143" s="85">
        <f t="shared" si="525"/>
        <v>0</v>
      </c>
      <c r="DJ143" s="85">
        <f t="shared" si="525"/>
        <v>191.94800000000001</v>
      </c>
      <c r="DK143" s="85">
        <f t="shared" si="525"/>
        <v>0</v>
      </c>
      <c r="DL143" s="85">
        <f t="shared" si="525"/>
        <v>0</v>
      </c>
      <c r="DM143" s="85">
        <f t="shared" si="525"/>
        <v>0</v>
      </c>
      <c r="DN143" s="85">
        <f t="shared" si="525"/>
        <v>0</v>
      </c>
      <c r="DO143" s="85">
        <f t="shared" si="525"/>
        <v>0</v>
      </c>
      <c r="DP143" s="85">
        <f t="shared" si="525"/>
        <v>0</v>
      </c>
      <c r="DQ143" s="85">
        <f t="shared" si="525"/>
        <v>0</v>
      </c>
      <c r="DR143" s="85">
        <f t="shared" si="525"/>
        <v>0</v>
      </c>
      <c r="DS143" s="85">
        <f t="shared" si="525"/>
        <v>0</v>
      </c>
      <c r="DT143" s="85">
        <f t="shared" si="525"/>
        <v>0</v>
      </c>
      <c r="DU143" s="85">
        <f t="shared" si="525"/>
        <v>0</v>
      </c>
      <c r="DV143" s="85">
        <f t="shared" si="525"/>
        <v>0</v>
      </c>
      <c r="DW143" s="85">
        <f t="shared" si="525"/>
        <v>878.18000000000006</v>
      </c>
      <c r="DX143" s="85">
        <f t="shared" si="525"/>
        <v>277.98</v>
      </c>
      <c r="DY143" s="85">
        <f t="shared" si="525"/>
        <v>836.42000000000007</v>
      </c>
      <c r="DZ143" s="85">
        <f t="shared" si="525"/>
        <v>0</v>
      </c>
      <c r="EA143" s="85">
        <f t="shared" si="525"/>
        <v>0</v>
      </c>
      <c r="EB143" s="85">
        <f t="shared" si="525"/>
        <v>0</v>
      </c>
      <c r="EC143" s="85">
        <f t="shared" si="525"/>
        <v>1945.8</v>
      </c>
      <c r="ED143" s="85">
        <f t="shared" si="525"/>
        <v>0</v>
      </c>
      <c r="EE143" s="85">
        <f t="shared" si="525"/>
        <v>10357.56</v>
      </c>
      <c r="EF143" s="85">
        <f t="shared" si="525"/>
        <v>2113.34</v>
      </c>
      <c r="EG143" s="85">
        <f t="shared" si="525"/>
        <v>0</v>
      </c>
      <c r="EH143" s="85">
        <f t="shared" si="525"/>
        <v>0</v>
      </c>
      <c r="EI143" s="85">
        <f t="shared" si="525"/>
        <v>0</v>
      </c>
      <c r="EJ143" s="85">
        <f t="shared" si="525"/>
        <v>4385.92</v>
      </c>
      <c r="EK143" s="85">
        <f t="shared" si="525"/>
        <v>5235.78</v>
      </c>
      <c r="EL143" s="85">
        <f t="shared" si="525"/>
        <v>0</v>
      </c>
      <c r="EM143" s="85">
        <f t="shared" si="525"/>
        <v>0</v>
      </c>
      <c r="EN143" s="85">
        <f t="shared" si="525"/>
        <v>0</v>
      </c>
      <c r="EO143" s="85">
        <f t="shared" si="525"/>
        <v>0</v>
      </c>
      <c r="EP143" s="85">
        <f t="shared" si="525"/>
        <v>0</v>
      </c>
      <c r="EQ143" s="85">
        <f t="shared" si="525"/>
        <v>0</v>
      </c>
      <c r="ER143" s="85">
        <f t="shared" si="525"/>
        <v>0</v>
      </c>
      <c r="ES143" s="85">
        <f t="shared" si="525"/>
        <v>0</v>
      </c>
      <c r="ET143" s="85">
        <f t="shared" si="525"/>
        <v>0</v>
      </c>
      <c r="EU143" s="85">
        <f t="shared" si="518"/>
        <v>0</v>
      </c>
      <c r="EV143" s="85">
        <f t="shared" si="511"/>
        <v>0</v>
      </c>
      <c r="EW143" s="85">
        <f t="shared" si="511"/>
        <v>0</v>
      </c>
      <c r="EX143" s="85">
        <f t="shared" ref="EX143:HI146" si="537">EX101*EX$5</f>
        <v>0</v>
      </c>
      <c r="EY143" s="85">
        <f t="shared" si="537"/>
        <v>849.6</v>
      </c>
      <c r="EZ143" s="85">
        <f t="shared" si="537"/>
        <v>0</v>
      </c>
      <c r="FA143" s="85">
        <f t="shared" si="537"/>
        <v>0</v>
      </c>
      <c r="FB143" s="85">
        <f t="shared" si="537"/>
        <v>0</v>
      </c>
      <c r="FC143" s="85">
        <f t="shared" si="537"/>
        <v>0</v>
      </c>
      <c r="FD143" s="85">
        <f t="shared" si="537"/>
        <v>0</v>
      </c>
      <c r="FE143" s="85">
        <f t="shared" si="537"/>
        <v>0</v>
      </c>
      <c r="FF143" s="85">
        <f t="shared" si="537"/>
        <v>0</v>
      </c>
      <c r="FG143" s="85">
        <f t="shared" si="537"/>
        <v>0</v>
      </c>
      <c r="FH143" s="85">
        <f t="shared" si="537"/>
        <v>0</v>
      </c>
      <c r="FI143" s="85">
        <f t="shared" si="537"/>
        <v>0</v>
      </c>
      <c r="FJ143" s="85">
        <f t="shared" si="537"/>
        <v>1617.12</v>
      </c>
      <c r="FK143" s="85">
        <f t="shared" si="537"/>
        <v>0</v>
      </c>
      <c r="FL143" s="85">
        <f t="shared" si="537"/>
        <v>0</v>
      </c>
      <c r="FM143" s="85">
        <f t="shared" si="537"/>
        <v>0</v>
      </c>
      <c r="FN143" s="85">
        <f t="shared" si="537"/>
        <v>0</v>
      </c>
      <c r="FO143" s="85">
        <f t="shared" si="537"/>
        <v>0</v>
      </c>
      <c r="FP143" s="85">
        <f t="shared" si="537"/>
        <v>0</v>
      </c>
      <c r="FQ143" s="85">
        <f t="shared" si="537"/>
        <v>0</v>
      </c>
      <c r="FR143" s="85">
        <f t="shared" si="537"/>
        <v>0</v>
      </c>
      <c r="FS143" s="85">
        <f t="shared" si="537"/>
        <v>0</v>
      </c>
      <c r="FT143" s="85">
        <f t="shared" si="537"/>
        <v>0</v>
      </c>
      <c r="FU143" s="85">
        <f t="shared" si="537"/>
        <v>0</v>
      </c>
      <c r="FV143" s="85">
        <f t="shared" si="537"/>
        <v>0</v>
      </c>
      <c r="FW143" s="85">
        <f t="shared" si="537"/>
        <v>1229.0340000000001</v>
      </c>
      <c r="FX143" s="85">
        <f t="shared" si="537"/>
        <v>0</v>
      </c>
      <c r="FY143" s="85">
        <f t="shared" si="537"/>
        <v>2146.1849999999999</v>
      </c>
      <c r="FZ143" s="85">
        <f t="shared" si="537"/>
        <v>771.07499999999993</v>
      </c>
      <c r="GA143" s="85">
        <f t="shared" si="537"/>
        <v>0</v>
      </c>
      <c r="GB143" s="85">
        <f t="shared" si="537"/>
        <v>0</v>
      </c>
      <c r="GC143" s="85">
        <f t="shared" si="537"/>
        <v>0</v>
      </c>
      <c r="GD143" s="85">
        <f t="shared" si="537"/>
        <v>0</v>
      </c>
      <c r="GE143" s="85">
        <f t="shared" si="537"/>
        <v>0</v>
      </c>
      <c r="GF143" s="85">
        <f t="shared" si="537"/>
        <v>0</v>
      </c>
      <c r="GG143" s="85">
        <f t="shared" si="537"/>
        <v>0</v>
      </c>
      <c r="GH143" s="85">
        <f t="shared" si="537"/>
        <v>0</v>
      </c>
      <c r="GI143" s="85">
        <f t="shared" si="537"/>
        <v>0</v>
      </c>
      <c r="GJ143" s="85">
        <f t="shared" si="537"/>
        <v>0</v>
      </c>
      <c r="GK143" s="85">
        <f t="shared" si="537"/>
        <v>0</v>
      </c>
      <c r="GL143" s="85">
        <f t="shared" si="537"/>
        <v>0</v>
      </c>
      <c r="GM143" s="85">
        <f t="shared" si="537"/>
        <v>0</v>
      </c>
      <c r="GN143" s="85">
        <f t="shared" si="537"/>
        <v>0</v>
      </c>
      <c r="GO143" s="85">
        <f t="shared" si="537"/>
        <v>0</v>
      </c>
      <c r="GP143" s="85">
        <f t="shared" si="537"/>
        <v>0</v>
      </c>
      <c r="GQ143" s="85">
        <f t="shared" si="537"/>
        <v>0</v>
      </c>
      <c r="GR143" s="85">
        <f t="shared" si="537"/>
        <v>0</v>
      </c>
      <c r="GS143" s="85">
        <f t="shared" si="537"/>
        <v>0</v>
      </c>
      <c r="GT143" s="85">
        <f t="shared" si="537"/>
        <v>0</v>
      </c>
      <c r="GU143" s="85">
        <f t="shared" si="537"/>
        <v>0</v>
      </c>
      <c r="GV143" s="85">
        <f t="shared" si="537"/>
        <v>0</v>
      </c>
      <c r="GW143" s="85">
        <f t="shared" si="537"/>
        <v>1299.375</v>
      </c>
      <c r="GX143" s="85">
        <f t="shared" si="537"/>
        <v>0</v>
      </c>
      <c r="GY143" s="85">
        <f t="shared" si="537"/>
        <v>0</v>
      </c>
      <c r="GZ143" s="85">
        <f t="shared" si="537"/>
        <v>0</v>
      </c>
      <c r="HA143" s="85">
        <f t="shared" si="537"/>
        <v>0</v>
      </c>
      <c r="HB143" s="85">
        <f t="shared" si="537"/>
        <v>0</v>
      </c>
      <c r="HC143" s="85">
        <f t="shared" si="537"/>
        <v>0</v>
      </c>
      <c r="HD143" s="85">
        <f t="shared" si="537"/>
        <v>0</v>
      </c>
      <c r="HE143" s="85">
        <f t="shared" si="537"/>
        <v>0</v>
      </c>
      <c r="HF143" s="85">
        <f t="shared" si="537"/>
        <v>0</v>
      </c>
      <c r="HG143" s="85">
        <f t="shared" si="537"/>
        <v>0</v>
      </c>
      <c r="HH143" s="85">
        <f t="shared" si="537"/>
        <v>0</v>
      </c>
      <c r="HI143" s="85">
        <f t="shared" si="537"/>
        <v>0</v>
      </c>
      <c r="HJ143" s="85">
        <f t="shared" si="519"/>
        <v>2426.7599999999998</v>
      </c>
      <c r="HK143" s="85">
        <f t="shared" si="519"/>
        <v>0</v>
      </c>
      <c r="HL143" s="85">
        <f t="shared" si="519"/>
        <v>0</v>
      </c>
      <c r="HM143" s="85">
        <f t="shared" si="519"/>
        <v>0</v>
      </c>
      <c r="HN143" s="85">
        <f t="shared" si="519"/>
        <v>5602.9949999999999</v>
      </c>
      <c r="HO143" s="85">
        <f t="shared" si="519"/>
        <v>0</v>
      </c>
      <c r="HP143" s="85">
        <f t="shared" si="519"/>
        <v>0</v>
      </c>
      <c r="HQ143" s="85">
        <f t="shared" si="519"/>
        <v>0</v>
      </c>
      <c r="HR143" s="85">
        <f t="shared" si="519"/>
        <v>0</v>
      </c>
      <c r="HS143" s="85">
        <f t="shared" si="519"/>
        <v>0</v>
      </c>
      <c r="HT143" s="85">
        <f t="shared" si="519"/>
        <v>0</v>
      </c>
      <c r="HU143" s="85">
        <f t="shared" si="519"/>
        <v>0</v>
      </c>
      <c r="HV143" s="85">
        <f t="shared" si="519"/>
        <v>0</v>
      </c>
      <c r="HW143" s="85">
        <f t="shared" si="519"/>
        <v>565.48</v>
      </c>
      <c r="HX143" s="85">
        <f t="shared" si="519"/>
        <v>335.08</v>
      </c>
      <c r="HY143" s="85">
        <f t="shared" si="519"/>
        <v>0</v>
      </c>
      <c r="HZ143" s="85">
        <f t="shared" si="519"/>
        <v>0</v>
      </c>
      <c r="IA143" s="85">
        <f t="shared" si="519"/>
        <v>0</v>
      </c>
      <c r="IB143" s="85">
        <f t="shared" si="519"/>
        <v>0</v>
      </c>
      <c r="IC143" s="85">
        <f t="shared" si="519"/>
        <v>0</v>
      </c>
      <c r="ID143" s="85">
        <f t="shared" si="519"/>
        <v>0</v>
      </c>
      <c r="IE143" s="85">
        <f t="shared" si="519"/>
        <v>0</v>
      </c>
      <c r="IF143" s="85">
        <f t="shared" si="519"/>
        <v>0</v>
      </c>
      <c r="IG143" s="85">
        <f t="shared" si="519"/>
        <v>0</v>
      </c>
      <c r="IH143" s="85">
        <f t="shared" si="519"/>
        <v>0</v>
      </c>
      <c r="II143" s="85">
        <f t="shared" si="519"/>
        <v>0</v>
      </c>
      <c r="IJ143" s="85">
        <f t="shared" si="519"/>
        <v>0</v>
      </c>
      <c r="IK143" s="85">
        <f t="shared" si="519"/>
        <v>0</v>
      </c>
      <c r="IL143" s="85">
        <f t="shared" si="519"/>
        <v>0</v>
      </c>
      <c r="IM143" s="85">
        <f t="shared" si="519"/>
        <v>0</v>
      </c>
      <c r="IN143" s="85">
        <f t="shared" si="519"/>
        <v>0</v>
      </c>
      <c r="IO143" s="85">
        <f t="shared" si="519"/>
        <v>0</v>
      </c>
      <c r="IP143" s="85">
        <f t="shared" si="519"/>
        <v>0</v>
      </c>
      <c r="IQ143" s="85">
        <f t="shared" si="519"/>
        <v>0</v>
      </c>
      <c r="IR143" s="85">
        <f t="shared" si="519"/>
        <v>0</v>
      </c>
      <c r="IS143" s="85">
        <f t="shared" si="519"/>
        <v>0</v>
      </c>
      <c r="IT143" s="85">
        <f t="shared" si="519"/>
        <v>0</v>
      </c>
      <c r="IU143" s="85">
        <f t="shared" si="519"/>
        <v>0</v>
      </c>
      <c r="IV143" s="85">
        <f t="shared" si="519"/>
        <v>0</v>
      </c>
      <c r="IW143" s="85">
        <f t="shared" si="519"/>
        <v>7849.85</v>
      </c>
      <c r="IX143" s="85">
        <f t="shared" si="519"/>
        <v>0</v>
      </c>
      <c r="IY143" s="85">
        <f t="shared" si="519"/>
        <v>0</v>
      </c>
      <c r="IZ143" s="85">
        <f t="shared" si="519"/>
        <v>0</v>
      </c>
      <c r="JA143" s="85">
        <f t="shared" si="519"/>
        <v>0</v>
      </c>
      <c r="JB143" s="85">
        <f t="shared" si="519"/>
        <v>0</v>
      </c>
      <c r="JC143" s="85">
        <f t="shared" si="519"/>
        <v>0</v>
      </c>
      <c r="JD143" s="85">
        <f t="shared" si="519"/>
        <v>0</v>
      </c>
      <c r="JE143" s="85">
        <f t="shared" si="519"/>
        <v>0</v>
      </c>
      <c r="JF143" s="85">
        <f t="shared" si="519"/>
        <v>0</v>
      </c>
      <c r="JG143" s="85">
        <f t="shared" si="519"/>
        <v>0</v>
      </c>
      <c r="JH143" s="85">
        <f t="shared" si="519"/>
        <v>0</v>
      </c>
      <c r="JI143" s="85">
        <f t="shared" si="519"/>
        <v>0</v>
      </c>
      <c r="JJ143" s="85">
        <f t="shared" si="519"/>
        <v>2867.2799999999997</v>
      </c>
      <c r="JK143" s="85">
        <f t="shared" si="519"/>
        <v>0</v>
      </c>
      <c r="JL143" s="85">
        <f t="shared" si="519"/>
        <v>0</v>
      </c>
      <c r="JM143" s="85">
        <f t="shared" si="519"/>
        <v>0</v>
      </c>
      <c r="JN143" s="85">
        <f t="shared" si="519"/>
        <v>0</v>
      </c>
      <c r="JO143" s="85">
        <f t="shared" si="519"/>
        <v>0</v>
      </c>
      <c r="JP143" s="85">
        <f t="shared" si="519"/>
        <v>0</v>
      </c>
      <c r="JQ143" s="85">
        <f t="shared" si="519"/>
        <v>0</v>
      </c>
      <c r="JR143" s="85">
        <f t="shared" si="519"/>
        <v>0</v>
      </c>
      <c r="JS143" s="85">
        <f t="shared" si="519"/>
        <v>0</v>
      </c>
      <c r="JT143" s="85">
        <f t="shared" si="512"/>
        <v>0</v>
      </c>
      <c r="JU143" s="85">
        <f t="shared" si="512"/>
        <v>0</v>
      </c>
      <c r="JV143" s="85">
        <f t="shared" si="512"/>
        <v>0</v>
      </c>
      <c r="JW143" s="85">
        <f t="shared" si="512"/>
        <v>5557.55</v>
      </c>
      <c r="JX143" s="85">
        <f t="shared" si="512"/>
        <v>2851.1000000000004</v>
      </c>
      <c r="JY143" s="85">
        <f t="shared" si="512"/>
        <v>4883.55</v>
      </c>
      <c r="JZ143" s="85">
        <f t="shared" si="512"/>
        <v>0</v>
      </c>
      <c r="KA143" s="85">
        <f t="shared" si="512"/>
        <v>2011</v>
      </c>
      <c r="KB143" s="85">
        <f t="shared" si="512"/>
        <v>0</v>
      </c>
      <c r="KC143" s="85">
        <f t="shared" si="512"/>
        <v>0</v>
      </c>
      <c r="KD143" s="85">
        <f t="shared" si="512"/>
        <v>0</v>
      </c>
      <c r="KE143" s="85">
        <f t="shared" si="512"/>
        <v>1546.95</v>
      </c>
      <c r="KF143" s="85">
        <f t="shared" si="512"/>
        <v>1792.3500000000001</v>
      </c>
      <c r="KG143" s="85">
        <f t="shared" si="512"/>
        <v>22790.25</v>
      </c>
      <c r="KH143" s="85">
        <f t="shared" si="512"/>
        <v>0</v>
      </c>
      <c r="KI143" s="85">
        <f t="shared" si="512"/>
        <v>20354.300000000003</v>
      </c>
      <c r="KJ143" s="85">
        <f t="shared" si="497"/>
        <v>166279.42200000002</v>
      </c>
      <c r="KK143" s="85">
        <f t="shared" ref="KK143:KW143" si="538">KK101*KK$5</f>
        <v>2915.7939999999999</v>
      </c>
      <c r="KL143" s="85">
        <f t="shared" si="538"/>
        <v>8917.36</v>
      </c>
      <c r="KM143" s="85">
        <f t="shared" si="538"/>
        <v>45224.32</v>
      </c>
      <c r="KN143" s="85">
        <f t="shared" si="538"/>
        <v>4960</v>
      </c>
      <c r="KO143" s="85">
        <f t="shared" si="538"/>
        <v>38719.68</v>
      </c>
      <c r="KP143" s="85">
        <f t="shared" si="538"/>
        <v>13783.56</v>
      </c>
      <c r="KQ143" s="85">
        <f t="shared" si="538"/>
        <v>0</v>
      </c>
      <c r="KR143" s="85">
        <f t="shared" si="538"/>
        <v>6276.96</v>
      </c>
      <c r="KS143" s="85">
        <f t="shared" si="538"/>
        <v>9666.7199999999993</v>
      </c>
      <c r="KT143" s="85">
        <f t="shared" si="538"/>
        <v>10846.36</v>
      </c>
      <c r="KU143" s="85">
        <f t="shared" si="538"/>
        <v>22149.288</v>
      </c>
      <c r="KV143" s="85">
        <f t="shared" si="538"/>
        <v>2819.38</v>
      </c>
      <c r="KW143" s="85">
        <f t="shared" si="538"/>
        <v>0</v>
      </c>
      <c r="KX143" s="85">
        <f t="shared" si="499"/>
        <v>92826.180999999997</v>
      </c>
      <c r="KY143" s="85">
        <f t="shared" ref="KY143:LI143" si="539">KY101*KY$5</f>
        <v>10410.24</v>
      </c>
      <c r="KZ143" s="85">
        <f t="shared" si="539"/>
        <v>12724.04</v>
      </c>
      <c r="LA143" s="85">
        <f t="shared" si="539"/>
        <v>3103.44</v>
      </c>
      <c r="LB143" s="85">
        <f t="shared" si="539"/>
        <v>36768.6</v>
      </c>
      <c r="LC143" s="85">
        <f t="shared" si="539"/>
        <v>16981.2</v>
      </c>
      <c r="LD143" s="85">
        <f t="shared" si="539"/>
        <v>7149.8</v>
      </c>
      <c r="LE143" s="85">
        <f t="shared" si="539"/>
        <v>1838.7360000000001</v>
      </c>
      <c r="LF143" s="85">
        <f t="shared" si="539"/>
        <v>0</v>
      </c>
      <c r="LG143" s="85">
        <f t="shared" si="539"/>
        <v>3850.125</v>
      </c>
      <c r="LH143" s="85">
        <f t="shared" si="539"/>
        <v>0</v>
      </c>
      <c r="LI143" s="85">
        <f t="shared" si="539"/>
        <v>0</v>
      </c>
      <c r="LJ143" s="85">
        <f t="shared" si="501"/>
        <v>108822.59000000001</v>
      </c>
      <c r="LK143" s="85">
        <f t="shared" ref="LK143:LO143" si="540">LK101*LK$5</f>
        <v>2901</v>
      </c>
      <c r="LL143" s="85">
        <f t="shared" si="540"/>
        <v>29758.05</v>
      </c>
      <c r="LM143" s="85">
        <f t="shared" si="540"/>
        <v>66255.400000000009</v>
      </c>
      <c r="LN143" s="85">
        <f t="shared" si="540"/>
        <v>624.80000000000007</v>
      </c>
      <c r="LO143" s="85">
        <f t="shared" si="540"/>
        <v>9283.34</v>
      </c>
    </row>
    <row r="144" spans="1:327" x14ac:dyDescent="0.2">
      <c r="A144" s="85" t="s">
        <v>35</v>
      </c>
      <c r="B144" s="85">
        <f t="shared" si="487"/>
        <v>1815209.1089999999</v>
      </c>
      <c r="C144" s="85">
        <f t="shared" si="488"/>
        <v>1019021.3499999999</v>
      </c>
      <c r="D144" s="85">
        <f t="shared" si="489"/>
        <v>761755.77999999991</v>
      </c>
      <c r="E144" s="85">
        <f t="shared" si="490"/>
        <v>303291.89999999997</v>
      </c>
      <c r="F144" s="85">
        <f t="shared" si="490"/>
        <v>230497.22000000003</v>
      </c>
      <c r="G144" s="85">
        <f t="shared" si="490"/>
        <v>185331.44999999998</v>
      </c>
      <c r="H144" s="85">
        <f t="shared" si="490"/>
        <v>42425.52</v>
      </c>
      <c r="I144" s="85">
        <f t="shared" si="490"/>
        <v>209.69</v>
      </c>
      <c r="J144" s="85">
        <f t="shared" si="491"/>
        <v>257265.57</v>
      </c>
      <c r="K144" s="85">
        <f t="shared" ref="K144:O144" si="541">K102*K$5</f>
        <v>10459.68</v>
      </c>
      <c r="L144" s="85">
        <f t="shared" si="541"/>
        <v>43877.51</v>
      </c>
      <c r="M144" s="85">
        <f t="shared" si="541"/>
        <v>142023.86000000002</v>
      </c>
      <c r="N144" s="85">
        <f t="shared" si="541"/>
        <v>60790.28</v>
      </c>
      <c r="O144" s="85">
        <f t="shared" si="541"/>
        <v>114.24000000000001</v>
      </c>
      <c r="P144" s="85">
        <f t="shared" si="493"/>
        <v>354844.13</v>
      </c>
      <c r="Q144" s="85">
        <f t="shared" ref="Q144:U144" si="542">Q102*Q$5</f>
        <v>52544.4</v>
      </c>
      <c r="R144" s="85">
        <f t="shared" si="542"/>
        <v>128357.6</v>
      </c>
      <c r="S144" s="85">
        <f t="shared" si="542"/>
        <v>165524.58000000002</v>
      </c>
      <c r="T144" s="85">
        <f t="shared" si="542"/>
        <v>8417.5500000000011</v>
      </c>
      <c r="U144" s="85">
        <f t="shared" si="542"/>
        <v>0</v>
      </c>
      <c r="V144" s="85">
        <f t="shared" si="495"/>
        <v>109111.82799999999</v>
      </c>
      <c r="W144" s="85">
        <f t="shared" si="496"/>
        <v>4203.2929999999997</v>
      </c>
      <c r="X144" s="85">
        <f t="shared" si="531"/>
        <v>0</v>
      </c>
      <c r="Y144" s="85">
        <f t="shared" si="531"/>
        <v>0</v>
      </c>
      <c r="Z144" s="85">
        <f t="shared" si="531"/>
        <v>0</v>
      </c>
      <c r="AA144" s="85">
        <f t="shared" si="531"/>
        <v>0</v>
      </c>
      <c r="AB144" s="85">
        <f t="shared" si="531"/>
        <v>0</v>
      </c>
      <c r="AC144" s="85">
        <f t="shared" si="531"/>
        <v>0</v>
      </c>
      <c r="AD144" s="85">
        <f t="shared" si="531"/>
        <v>0</v>
      </c>
      <c r="AE144" s="85">
        <f t="shared" si="531"/>
        <v>0</v>
      </c>
      <c r="AF144" s="85">
        <f t="shared" si="531"/>
        <v>0</v>
      </c>
      <c r="AG144" s="85">
        <f t="shared" si="531"/>
        <v>0</v>
      </c>
      <c r="AH144" s="85">
        <f t="shared" si="531"/>
        <v>0</v>
      </c>
      <c r="AI144" s="85">
        <f t="shared" si="531"/>
        <v>0</v>
      </c>
      <c r="AJ144" s="85">
        <f t="shared" si="531"/>
        <v>788.92000000000007</v>
      </c>
      <c r="AK144" s="85">
        <f t="shared" si="531"/>
        <v>0</v>
      </c>
      <c r="AL144" s="85">
        <f t="shared" si="531"/>
        <v>0</v>
      </c>
      <c r="AM144" s="85">
        <f t="shared" si="531"/>
        <v>0</v>
      </c>
      <c r="AN144" s="85">
        <f t="shared" si="531"/>
        <v>0</v>
      </c>
      <c r="AO144" s="85">
        <f t="shared" si="531"/>
        <v>0</v>
      </c>
      <c r="AP144" s="85">
        <f t="shared" si="531"/>
        <v>0</v>
      </c>
      <c r="AQ144" s="85">
        <f t="shared" si="531"/>
        <v>0</v>
      </c>
      <c r="AR144" s="85">
        <f t="shared" si="531"/>
        <v>0</v>
      </c>
      <c r="AS144" s="85">
        <f t="shared" si="531"/>
        <v>0</v>
      </c>
      <c r="AT144" s="85">
        <f t="shared" si="531"/>
        <v>0</v>
      </c>
      <c r="AU144" s="85">
        <f t="shared" si="531"/>
        <v>0</v>
      </c>
      <c r="AV144" s="85">
        <f t="shared" si="531"/>
        <v>0</v>
      </c>
      <c r="AW144" s="85">
        <f t="shared" si="531"/>
        <v>147.63</v>
      </c>
      <c r="AX144" s="85">
        <f t="shared" si="531"/>
        <v>0</v>
      </c>
      <c r="AY144" s="85">
        <f t="shared" si="531"/>
        <v>0</v>
      </c>
      <c r="AZ144" s="85">
        <f t="shared" si="531"/>
        <v>1145.8020000000001</v>
      </c>
      <c r="BA144" s="85">
        <f t="shared" si="531"/>
        <v>1179.4860000000001</v>
      </c>
      <c r="BB144" s="85">
        <f t="shared" si="531"/>
        <v>581.74200000000008</v>
      </c>
      <c r="BC144" s="85">
        <f t="shared" si="531"/>
        <v>0</v>
      </c>
      <c r="BD144" s="85">
        <f t="shared" si="531"/>
        <v>0</v>
      </c>
      <c r="BE144" s="85">
        <f t="shared" si="531"/>
        <v>796.59300000000007</v>
      </c>
      <c r="BF144" s="85">
        <f t="shared" si="531"/>
        <v>0</v>
      </c>
      <c r="BG144" s="85">
        <f t="shared" si="531"/>
        <v>1023.5400000000001</v>
      </c>
      <c r="BH144" s="85">
        <f t="shared" si="531"/>
        <v>0</v>
      </c>
      <c r="BI144" s="85">
        <f t="shared" si="531"/>
        <v>0</v>
      </c>
      <c r="BJ144" s="85">
        <f t="shared" si="531"/>
        <v>0</v>
      </c>
      <c r="BK144" s="85">
        <f t="shared" si="531"/>
        <v>0</v>
      </c>
      <c r="BL144" s="85">
        <f t="shared" si="531"/>
        <v>0</v>
      </c>
      <c r="BM144" s="85">
        <f t="shared" si="531"/>
        <v>0</v>
      </c>
      <c r="BN144" s="85">
        <f t="shared" si="531"/>
        <v>355.488</v>
      </c>
      <c r="BO144" s="85">
        <f t="shared" si="531"/>
        <v>0</v>
      </c>
      <c r="BP144" s="85">
        <f t="shared" si="531"/>
        <v>0</v>
      </c>
      <c r="BQ144" s="85">
        <f t="shared" si="531"/>
        <v>0</v>
      </c>
      <c r="BR144" s="85">
        <f t="shared" si="531"/>
        <v>0</v>
      </c>
      <c r="BS144" s="85">
        <f t="shared" si="531"/>
        <v>0</v>
      </c>
      <c r="BT144" s="85">
        <f t="shared" si="531"/>
        <v>0</v>
      </c>
      <c r="BU144" s="85">
        <f t="shared" si="531"/>
        <v>0</v>
      </c>
      <c r="BV144" s="85">
        <f t="shared" si="531"/>
        <v>0</v>
      </c>
      <c r="BW144" s="85">
        <f t="shared" si="531"/>
        <v>1287</v>
      </c>
      <c r="BX144" s="85">
        <f t="shared" si="531"/>
        <v>0</v>
      </c>
      <c r="BY144" s="85">
        <f t="shared" si="531"/>
        <v>0</v>
      </c>
      <c r="BZ144" s="85">
        <f t="shared" si="531"/>
        <v>0</v>
      </c>
      <c r="CA144" s="85">
        <f t="shared" si="531"/>
        <v>0</v>
      </c>
      <c r="CB144" s="85">
        <f t="shared" si="531"/>
        <v>0</v>
      </c>
      <c r="CC144" s="85">
        <f t="shared" si="531"/>
        <v>0</v>
      </c>
      <c r="CD144" s="85">
        <f t="shared" si="531"/>
        <v>0</v>
      </c>
      <c r="CE144" s="85">
        <f t="shared" si="531"/>
        <v>0</v>
      </c>
      <c r="CF144" s="85">
        <f t="shared" si="531"/>
        <v>0</v>
      </c>
      <c r="CG144" s="85">
        <f t="shared" si="531"/>
        <v>0</v>
      </c>
      <c r="CH144" s="85">
        <f t="shared" si="531"/>
        <v>0</v>
      </c>
      <c r="CI144" s="85">
        <f t="shared" si="531"/>
        <v>0</v>
      </c>
      <c r="CJ144" s="85">
        <f t="shared" si="525"/>
        <v>728.34</v>
      </c>
      <c r="CK144" s="85">
        <f t="shared" si="525"/>
        <v>0</v>
      </c>
      <c r="CL144" s="85">
        <f t="shared" si="525"/>
        <v>203.14000000000001</v>
      </c>
      <c r="CM144" s="85">
        <f t="shared" si="525"/>
        <v>0</v>
      </c>
      <c r="CN144" s="85">
        <f t="shared" si="525"/>
        <v>0</v>
      </c>
      <c r="CO144" s="85">
        <f t="shared" si="525"/>
        <v>0</v>
      </c>
      <c r="CP144" s="85">
        <f t="shared" si="525"/>
        <v>0</v>
      </c>
      <c r="CQ144" s="85">
        <f t="shared" si="525"/>
        <v>0</v>
      </c>
      <c r="CR144" s="85">
        <f t="shared" si="525"/>
        <v>0</v>
      </c>
      <c r="CS144" s="85">
        <f t="shared" si="525"/>
        <v>0</v>
      </c>
      <c r="CT144" s="85">
        <f t="shared" si="525"/>
        <v>0</v>
      </c>
      <c r="CU144" s="85">
        <f t="shared" si="525"/>
        <v>0</v>
      </c>
      <c r="CV144" s="85">
        <f t="shared" si="525"/>
        <v>0</v>
      </c>
      <c r="CW144" s="85">
        <f t="shared" si="525"/>
        <v>0</v>
      </c>
      <c r="CX144" s="85">
        <f t="shared" si="525"/>
        <v>0</v>
      </c>
      <c r="CY144" s="85">
        <f t="shared" si="525"/>
        <v>0</v>
      </c>
      <c r="CZ144" s="85">
        <f t="shared" si="525"/>
        <v>0</v>
      </c>
      <c r="DA144" s="85">
        <f t="shared" si="525"/>
        <v>0</v>
      </c>
      <c r="DB144" s="85">
        <f t="shared" si="525"/>
        <v>0</v>
      </c>
      <c r="DC144" s="85">
        <f t="shared" si="525"/>
        <v>0</v>
      </c>
      <c r="DD144" s="85">
        <f t="shared" si="525"/>
        <v>0</v>
      </c>
      <c r="DE144" s="85">
        <f t="shared" si="525"/>
        <v>0</v>
      </c>
      <c r="DF144" s="85">
        <f t="shared" si="525"/>
        <v>0</v>
      </c>
      <c r="DG144" s="85">
        <f t="shared" si="525"/>
        <v>0</v>
      </c>
      <c r="DH144" s="85">
        <f t="shared" si="525"/>
        <v>0</v>
      </c>
      <c r="DI144" s="85">
        <f t="shared" si="525"/>
        <v>0</v>
      </c>
      <c r="DJ144" s="85">
        <f t="shared" si="525"/>
        <v>731.32</v>
      </c>
      <c r="DK144" s="85">
        <f t="shared" si="525"/>
        <v>0</v>
      </c>
      <c r="DL144" s="85">
        <f t="shared" si="525"/>
        <v>738.22900000000004</v>
      </c>
      <c r="DM144" s="85">
        <f t="shared" si="525"/>
        <v>0</v>
      </c>
      <c r="DN144" s="85">
        <f t="shared" si="525"/>
        <v>0</v>
      </c>
      <c r="DO144" s="85">
        <f t="shared" si="525"/>
        <v>0</v>
      </c>
      <c r="DP144" s="85">
        <f t="shared" si="525"/>
        <v>0</v>
      </c>
      <c r="DQ144" s="85">
        <f t="shared" si="525"/>
        <v>0</v>
      </c>
      <c r="DR144" s="85">
        <f t="shared" si="525"/>
        <v>0</v>
      </c>
      <c r="DS144" s="85">
        <f t="shared" si="525"/>
        <v>0</v>
      </c>
      <c r="DT144" s="85">
        <f t="shared" si="525"/>
        <v>0</v>
      </c>
      <c r="DU144" s="85">
        <f t="shared" si="525"/>
        <v>0</v>
      </c>
      <c r="DV144" s="85">
        <f t="shared" si="525"/>
        <v>0</v>
      </c>
      <c r="DW144" s="85">
        <f t="shared" si="525"/>
        <v>2414.98</v>
      </c>
      <c r="DX144" s="85">
        <f t="shared" si="525"/>
        <v>0</v>
      </c>
      <c r="DY144" s="85">
        <f t="shared" si="525"/>
        <v>0</v>
      </c>
      <c r="DZ144" s="85">
        <f t="shared" si="525"/>
        <v>662.56000000000006</v>
      </c>
      <c r="EA144" s="85">
        <f t="shared" si="525"/>
        <v>0</v>
      </c>
      <c r="EB144" s="85">
        <f t="shared" si="525"/>
        <v>0</v>
      </c>
      <c r="EC144" s="85">
        <f t="shared" si="525"/>
        <v>946.24</v>
      </c>
      <c r="ED144" s="85">
        <f t="shared" si="525"/>
        <v>0</v>
      </c>
      <c r="EE144" s="85">
        <f t="shared" si="525"/>
        <v>682.04</v>
      </c>
      <c r="EF144" s="85">
        <f t="shared" si="525"/>
        <v>0</v>
      </c>
      <c r="EG144" s="85">
        <f t="shared" si="525"/>
        <v>0</v>
      </c>
      <c r="EH144" s="85">
        <f t="shared" si="525"/>
        <v>0</v>
      </c>
      <c r="EI144" s="85">
        <f t="shared" si="525"/>
        <v>0</v>
      </c>
      <c r="EJ144" s="85">
        <f t="shared" si="525"/>
        <v>4858.7</v>
      </c>
      <c r="EK144" s="85">
        <f t="shared" si="525"/>
        <v>0</v>
      </c>
      <c r="EL144" s="85">
        <f t="shared" si="525"/>
        <v>0</v>
      </c>
      <c r="EM144" s="85">
        <f t="shared" si="525"/>
        <v>0</v>
      </c>
      <c r="EN144" s="85">
        <f t="shared" si="525"/>
        <v>0</v>
      </c>
      <c r="EO144" s="85">
        <f t="shared" si="525"/>
        <v>0</v>
      </c>
      <c r="EP144" s="85">
        <f t="shared" si="525"/>
        <v>0</v>
      </c>
      <c r="EQ144" s="85">
        <f t="shared" si="525"/>
        <v>0</v>
      </c>
      <c r="ER144" s="85">
        <f t="shared" si="525"/>
        <v>0</v>
      </c>
      <c r="ES144" s="85">
        <f t="shared" si="525"/>
        <v>0</v>
      </c>
      <c r="ET144" s="85">
        <f t="shared" si="525"/>
        <v>0</v>
      </c>
      <c r="EU144" s="85">
        <f t="shared" si="518"/>
        <v>0</v>
      </c>
      <c r="EV144" s="85">
        <f t="shared" ref="EV144:HG147" si="543">EV102*EV$5</f>
        <v>0</v>
      </c>
      <c r="EW144" s="85">
        <f t="shared" si="543"/>
        <v>0</v>
      </c>
      <c r="EX144" s="85">
        <f t="shared" si="543"/>
        <v>0</v>
      </c>
      <c r="EY144" s="85">
        <f t="shared" si="543"/>
        <v>0</v>
      </c>
      <c r="EZ144" s="85">
        <f t="shared" si="543"/>
        <v>0</v>
      </c>
      <c r="FA144" s="85">
        <f t="shared" si="543"/>
        <v>0</v>
      </c>
      <c r="FB144" s="85">
        <f t="shared" si="543"/>
        <v>0</v>
      </c>
      <c r="FC144" s="85">
        <f t="shared" si="543"/>
        <v>0</v>
      </c>
      <c r="FD144" s="85">
        <f t="shared" si="543"/>
        <v>0</v>
      </c>
      <c r="FE144" s="85">
        <f t="shared" si="543"/>
        <v>0</v>
      </c>
      <c r="FF144" s="85">
        <f t="shared" si="543"/>
        <v>0</v>
      </c>
      <c r="FG144" s="85">
        <f t="shared" si="543"/>
        <v>0</v>
      </c>
      <c r="FH144" s="85">
        <f t="shared" si="543"/>
        <v>0</v>
      </c>
      <c r="FI144" s="85">
        <f t="shared" si="543"/>
        <v>0</v>
      </c>
      <c r="FJ144" s="85">
        <f t="shared" si="543"/>
        <v>394.11</v>
      </c>
      <c r="FK144" s="85">
        <f t="shared" si="543"/>
        <v>0</v>
      </c>
      <c r="FL144" s="85">
        <f t="shared" si="543"/>
        <v>0</v>
      </c>
      <c r="FM144" s="85">
        <f t="shared" si="543"/>
        <v>0</v>
      </c>
      <c r="FN144" s="85">
        <f t="shared" si="543"/>
        <v>0</v>
      </c>
      <c r="FO144" s="85">
        <f t="shared" si="543"/>
        <v>0</v>
      </c>
      <c r="FP144" s="85">
        <f t="shared" si="543"/>
        <v>0</v>
      </c>
      <c r="FQ144" s="85">
        <f t="shared" si="543"/>
        <v>0</v>
      </c>
      <c r="FR144" s="85">
        <f t="shared" si="543"/>
        <v>2420.37</v>
      </c>
      <c r="FS144" s="85">
        <f t="shared" si="543"/>
        <v>0</v>
      </c>
      <c r="FT144" s="85">
        <f t="shared" si="543"/>
        <v>0</v>
      </c>
      <c r="FU144" s="85">
        <f t="shared" si="543"/>
        <v>0</v>
      </c>
      <c r="FV144" s="85">
        <f t="shared" si="543"/>
        <v>0</v>
      </c>
      <c r="FW144" s="85">
        <f t="shared" si="543"/>
        <v>0</v>
      </c>
      <c r="FX144" s="85">
        <f t="shared" si="543"/>
        <v>0</v>
      </c>
      <c r="FY144" s="85">
        <f t="shared" si="543"/>
        <v>0</v>
      </c>
      <c r="FZ144" s="85">
        <f t="shared" si="543"/>
        <v>0</v>
      </c>
      <c r="GA144" s="85">
        <f t="shared" si="543"/>
        <v>0</v>
      </c>
      <c r="GB144" s="85">
        <f t="shared" si="543"/>
        <v>0</v>
      </c>
      <c r="GC144" s="85">
        <f t="shared" si="543"/>
        <v>0</v>
      </c>
      <c r="GD144" s="85">
        <f t="shared" si="543"/>
        <v>0</v>
      </c>
      <c r="GE144" s="85">
        <f t="shared" si="543"/>
        <v>0</v>
      </c>
      <c r="GF144" s="85">
        <f t="shared" si="543"/>
        <v>0</v>
      </c>
      <c r="GG144" s="85">
        <f t="shared" si="543"/>
        <v>0</v>
      </c>
      <c r="GH144" s="85">
        <f t="shared" si="543"/>
        <v>0</v>
      </c>
      <c r="GI144" s="85">
        <f t="shared" si="543"/>
        <v>0</v>
      </c>
      <c r="GJ144" s="85">
        <f t="shared" si="543"/>
        <v>340.35</v>
      </c>
      <c r="GK144" s="85">
        <f t="shared" si="543"/>
        <v>0</v>
      </c>
      <c r="GL144" s="85">
        <f t="shared" si="543"/>
        <v>0</v>
      </c>
      <c r="GM144" s="85">
        <f t="shared" si="543"/>
        <v>1622.4</v>
      </c>
      <c r="GN144" s="85">
        <f t="shared" si="543"/>
        <v>0</v>
      </c>
      <c r="GO144" s="85">
        <f t="shared" si="543"/>
        <v>0</v>
      </c>
      <c r="GP144" s="85">
        <f t="shared" si="543"/>
        <v>0</v>
      </c>
      <c r="GQ144" s="85">
        <f t="shared" si="543"/>
        <v>0</v>
      </c>
      <c r="GR144" s="85">
        <f t="shared" si="543"/>
        <v>0</v>
      </c>
      <c r="GS144" s="85">
        <f t="shared" si="543"/>
        <v>0</v>
      </c>
      <c r="GT144" s="85">
        <f t="shared" si="543"/>
        <v>0</v>
      </c>
      <c r="GU144" s="85">
        <f t="shared" si="543"/>
        <v>0</v>
      </c>
      <c r="GV144" s="85">
        <f t="shared" si="543"/>
        <v>0</v>
      </c>
      <c r="GW144" s="85">
        <f t="shared" si="543"/>
        <v>0</v>
      </c>
      <c r="GX144" s="85">
        <f t="shared" si="543"/>
        <v>0</v>
      </c>
      <c r="GY144" s="85">
        <f t="shared" si="543"/>
        <v>0</v>
      </c>
      <c r="GZ144" s="85">
        <f t="shared" si="543"/>
        <v>0</v>
      </c>
      <c r="HA144" s="85">
        <f t="shared" si="543"/>
        <v>0</v>
      </c>
      <c r="HB144" s="85">
        <f t="shared" si="543"/>
        <v>0</v>
      </c>
      <c r="HC144" s="85">
        <f t="shared" si="543"/>
        <v>0</v>
      </c>
      <c r="HD144" s="85">
        <f t="shared" si="543"/>
        <v>0</v>
      </c>
      <c r="HE144" s="85">
        <f t="shared" si="543"/>
        <v>0</v>
      </c>
      <c r="HF144" s="85">
        <f t="shared" si="543"/>
        <v>0</v>
      </c>
      <c r="HG144" s="85">
        <f t="shared" si="543"/>
        <v>0</v>
      </c>
      <c r="HH144" s="85">
        <f t="shared" si="537"/>
        <v>0</v>
      </c>
      <c r="HI144" s="85">
        <f t="shared" si="537"/>
        <v>0</v>
      </c>
      <c r="HJ144" s="85">
        <f t="shared" si="519"/>
        <v>9250.83</v>
      </c>
      <c r="HK144" s="85">
        <f t="shared" ref="HK144:JV151" si="544">HK102*HK$5</f>
        <v>0</v>
      </c>
      <c r="HL144" s="85">
        <f t="shared" si="544"/>
        <v>674.68499999999995</v>
      </c>
      <c r="HM144" s="85">
        <f t="shared" si="544"/>
        <v>2347.9649999999997</v>
      </c>
      <c r="HN144" s="85">
        <f t="shared" si="544"/>
        <v>12658.859999999999</v>
      </c>
      <c r="HO144" s="85">
        <f t="shared" si="544"/>
        <v>0</v>
      </c>
      <c r="HP144" s="85">
        <f t="shared" si="544"/>
        <v>0</v>
      </c>
      <c r="HQ144" s="85">
        <f t="shared" si="544"/>
        <v>0</v>
      </c>
      <c r="HR144" s="85">
        <f t="shared" si="544"/>
        <v>2891.5650000000001</v>
      </c>
      <c r="HS144" s="85">
        <f t="shared" si="544"/>
        <v>0</v>
      </c>
      <c r="HT144" s="85">
        <f t="shared" si="544"/>
        <v>0</v>
      </c>
      <c r="HU144" s="85">
        <f t="shared" si="544"/>
        <v>0</v>
      </c>
      <c r="HV144" s="85">
        <f t="shared" si="544"/>
        <v>0</v>
      </c>
      <c r="HW144" s="85">
        <f t="shared" si="544"/>
        <v>960.88</v>
      </c>
      <c r="HX144" s="85">
        <f t="shared" si="544"/>
        <v>0</v>
      </c>
      <c r="HY144" s="85">
        <f t="shared" si="544"/>
        <v>0</v>
      </c>
      <c r="HZ144" s="85">
        <f t="shared" si="544"/>
        <v>0</v>
      </c>
      <c r="IA144" s="85">
        <f t="shared" si="544"/>
        <v>0</v>
      </c>
      <c r="IB144" s="85">
        <f t="shared" si="544"/>
        <v>0</v>
      </c>
      <c r="IC144" s="85">
        <f t="shared" si="544"/>
        <v>0</v>
      </c>
      <c r="ID144" s="85">
        <f t="shared" si="544"/>
        <v>0</v>
      </c>
      <c r="IE144" s="85">
        <f t="shared" si="544"/>
        <v>0</v>
      </c>
      <c r="IF144" s="85">
        <f t="shared" si="544"/>
        <v>0</v>
      </c>
      <c r="IG144" s="85">
        <f t="shared" si="544"/>
        <v>0</v>
      </c>
      <c r="IH144" s="85">
        <f t="shared" si="544"/>
        <v>0</v>
      </c>
      <c r="II144" s="85">
        <f t="shared" si="544"/>
        <v>0</v>
      </c>
      <c r="IJ144" s="85">
        <f t="shared" si="544"/>
        <v>439.8</v>
      </c>
      <c r="IK144" s="85">
        <f t="shared" si="544"/>
        <v>0</v>
      </c>
      <c r="IL144" s="85">
        <f t="shared" si="544"/>
        <v>0</v>
      </c>
      <c r="IM144" s="85">
        <f t="shared" si="544"/>
        <v>0</v>
      </c>
      <c r="IN144" s="85">
        <f t="shared" si="544"/>
        <v>0</v>
      </c>
      <c r="IO144" s="85">
        <f t="shared" si="544"/>
        <v>0</v>
      </c>
      <c r="IP144" s="85">
        <f t="shared" si="544"/>
        <v>0</v>
      </c>
      <c r="IQ144" s="85">
        <f t="shared" si="544"/>
        <v>0</v>
      </c>
      <c r="IR144" s="85">
        <f t="shared" si="544"/>
        <v>0</v>
      </c>
      <c r="IS144" s="85">
        <f t="shared" si="544"/>
        <v>0</v>
      </c>
      <c r="IT144" s="85">
        <f t="shared" si="544"/>
        <v>0</v>
      </c>
      <c r="IU144" s="85">
        <f t="shared" si="544"/>
        <v>0</v>
      </c>
      <c r="IV144" s="85">
        <f t="shared" si="544"/>
        <v>0</v>
      </c>
      <c r="IW144" s="85">
        <f t="shared" si="544"/>
        <v>2713.01</v>
      </c>
      <c r="IX144" s="85">
        <f t="shared" si="544"/>
        <v>1935.34</v>
      </c>
      <c r="IY144" s="85">
        <f t="shared" si="544"/>
        <v>0</v>
      </c>
      <c r="IZ144" s="85">
        <f t="shared" si="544"/>
        <v>5281.43</v>
      </c>
      <c r="JA144" s="85">
        <f t="shared" si="544"/>
        <v>0</v>
      </c>
      <c r="JB144" s="85">
        <f t="shared" si="544"/>
        <v>0</v>
      </c>
      <c r="JC144" s="85">
        <f t="shared" si="544"/>
        <v>0</v>
      </c>
      <c r="JD144" s="85">
        <f t="shared" si="544"/>
        <v>0</v>
      </c>
      <c r="JE144" s="85">
        <f t="shared" si="544"/>
        <v>0</v>
      </c>
      <c r="JF144" s="85">
        <f t="shared" si="544"/>
        <v>0</v>
      </c>
      <c r="JG144" s="85">
        <f t="shared" si="544"/>
        <v>0</v>
      </c>
      <c r="JH144" s="85">
        <f t="shared" si="544"/>
        <v>0</v>
      </c>
      <c r="JI144" s="85">
        <f t="shared" si="544"/>
        <v>0</v>
      </c>
      <c r="JJ144" s="85">
        <f t="shared" si="544"/>
        <v>15764.4</v>
      </c>
      <c r="JK144" s="85">
        <f t="shared" si="544"/>
        <v>3175.68</v>
      </c>
      <c r="JL144" s="85">
        <f t="shared" si="544"/>
        <v>0</v>
      </c>
      <c r="JM144" s="85">
        <f t="shared" si="544"/>
        <v>6305.76</v>
      </c>
      <c r="JN144" s="85">
        <f t="shared" si="544"/>
        <v>0</v>
      </c>
      <c r="JO144" s="85">
        <f t="shared" si="544"/>
        <v>0</v>
      </c>
      <c r="JP144" s="85">
        <f t="shared" si="544"/>
        <v>0</v>
      </c>
      <c r="JQ144" s="85">
        <f t="shared" si="544"/>
        <v>0</v>
      </c>
      <c r="JR144" s="85">
        <f t="shared" si="544"/>
        <v>0</v>
      </c>
      <c r="JS144" s="85">
        <f t="shared" si="544"/>
        <v>0</v>
      </c>
      <c r="JT144" s="85">
        <f t="shared" si="544"/>
        <v>0</v>
      </c>
      <c r="JU144" s="85">
        <f t="shared" si="544"/>
        <v>0</v>
      </c>
      <c r="JV144" s="85">
        <f t="shared" si="544"/>
        <v>0</v>
      </c>
      <c r="JW144" s="85">
        <f t="shared" si="512"/>
        <v>6312.2000000000007</v>
      </c>
      <c r="JX144" s="85">
        <f t="shared" si="512"/>
        <v>423.6</v>
      </c>
      <c r="JY144" s="85">
        <f t="shared" si="512"/>
        <v>0</v>
      </c>
      <c r="JZ144" s="85">
        <f t="shared" si="512"/>
        <v>1453.8000000000002</v>
      </c>
      <c r="KA144" s="85">
        <f t="shared" si="512"/>
        <v>0</v>
      </c>
      <c r="KB144" s="85">
        <f t="shared" si="512"/>
        <v>2813.05</v>
      </c>
      <c r="KC144" s="85">
        <f t="shared" si="512"/>
        <v>0</v>
      </c>
      <c r="KD144" s="85">
        <f t="shared" si="512"/>
        <v>0</v>
      </c>
      <c r="KE144" s="85">
        <f t="shared" si="512"/>
        <v>0</v>
      </c>
      <c r="KF144" s="85">
        <f t="shared" si="512"/>
        <v>0</v>
      </c>
      <c r="KG144" s="85">
        <f t="shared" si="512"/>
        <v>5456.7000000000007</v>
      </c>
      <c r="KH144" s="85">
        <f t="shared" si="512"/>
        <v>0</v>
      </c>
      <c r="KI144" s="85">
        <f t="shared" si="512"/>
        <v>0</v>
      </c>
      <c r="KJ144" s="85">
        <f t="shared" si="497"/>
        <v>133188.82999999999</v>
      </c>
      <c r="KK144" s="85">
        <f t="shared" ref="KK144:KW144" si="545">KK102*KK$5</f>
        <v>5469.8540000000003</v>
      </c>
      <c r="KL144" s="85">
        <f t="shared" si="545"/>
        <v>18847.400000000001</v>
      </c>
      <c r="KM144" s="85">
        <f t="shared" si="545"/>
        <v>42367.360000000001</v>
      </c>
      <c r="KN144" s="85">
        <f t="shared" si="545"/>
        <v>2289.5680000000002</v>
      </c>
      <c r="KO144" s="85">
        <f t="shared" si="545"/>
        <v>8734.08</v>
      </c>
      <c r="KP144" s="85">
        <f t="shared" si="545"/>
        <v>32330.579999999998</v>
      </c>
      <c r="KQ144" s="85">
        <f t="shared" si="545"/>
        <v>0</v>
      </c>
      <c r="KR144" s="85">
        <f t="shared" si="545"/>
        <v>7063.6799999999994</v>
      </c>
      <c r="KS144" s="85">
        <f t="shared" si="545"/>
        <v>0</v>
      </c>
      <c r="KT144" s="85">
        <f t="shared" si="545"/>
        <v>5557.6360000000004</v>
      </c>
      <c r="KU144" s="85">
        <f t="shared" si="545"/>
        <v>8647.0720000000001</v>
      </c>
      <c r="KV144" s="85">
        <f t="shared" si="545"/>
        <v>1881.6000000000001</v>
      </c>
      <c r="KW144" s="85">
        <f t="shared" si="545"/>
        <v>0</v>
      </c>
      <c r="KX144" s="85">
        <f t="shared" si="499"/>
        <v>115742.77100000001</v>
      </c>
      <c r="KY144" s="85">
        <f t="shared" ref="KY144:LI144" si="546">KY102*KY$5</f>
        <v>8692.0550000000003</v>
      </c>
      <c r="KZ144" s="85">
        <f t="shared" si="546"/>
        <v>6831.8950000000004</v>
      </c>
      <c r="LA144" s="85">
        <f t="shared" si="546"/>
        <v>3733.76</v>
      </c>
      <c r="LB144" s="85">
        <f t="shared" si="546"/>
        <v>38075.4</v>
      </c>
      <c r="LC144" s="85">
        <f t="shared" si="546"/>
        <v>46490</v>
      </c>
      <c r="LD144" s="85">
        <f t="shared" si="546"/>
        <v>0</v>
      </c>
      <c r="LE144" s="85">
        <f t="shared" si="546"/>
        <v>5314.5360000000001</v>
      </c>
      <c r="LF144" s="85">
        <f t="shared" si="546"/>
        <v>714</v>
      </c>
      <c r="LG144" s="85">
        <f t="shared" si="546"/>
        <v>5891.125</v>
      </c>
      <c r="LH144" s="85">
        <f t="shared" si="546"/>
        <v>0</v>
      </c>
      <c r="LI144" s="85">
        <f t="shared" si="546"/>
        <v>0</v>
      </c>
      <c r="LJ144" s="85">
        <f t="shared" si="501"/>
        <v>83300.200000000012</v>
      </c>
      <c r="LK144" s="85">
        <f t="shared" ref="LK144:LO144" si="547">LK102*LK$5</f>
        <v>0</v>
      </c>
      <c r="LL144" s="85">
        <f t="shared" si="547"/>
        <v>8619.4499999999989</v>
      </c>
      <c r="LM144" s="85">
        <f t="shared" si="547"/>
        <v>63666.8</v>
      </c>
      <c r="LN144" s="85">
        <f t="shared" si="547"/>
        <v>1171.6000000000001</v>
      </c>
      <c r="LO144" s="85">
        <f t="shared" si="547"/>
        <v>9842.35</v>
      </c>
    </row>
    <row r="145" spans="1:327" x14ac:dyDescent="0.2">
      <c r="A145" s="85" t="s">
        <v>36</v>
      </c>
      <c r="B145" s="85">
        <f t="shared" si="487"/>
        <v>1916494.1910000003</v>
      </c>
      <c r="C145" s="85">
        <f t="shared" si="488"/>
        <v>1450991.4100000001</v>
      </c>
      <c r="D145" s="85">
        <f t="shared" si="489"/>
        <v>838553.83</v>
      </c>
      <c r="E145" s="85">
        <f t="shared" si="490"/>
        <v>35136.299999999996</v>
      </c>
      <c r="F145" s="85">
        <f t="shared" si="490"/>
        <v>418528.78</v>
      </c>
      <c r="G145" s="85">
        <f t="shared" si="490"/>
        <v>302074.2</v>
      </c>
      <c r="H145" s="85">
        <f t="shared" si="490"/>
        <v>82601.099999999991</v>
      </c>
      <c r="I145" s="85">
        <f t="shared" si="490"/>
        <v>213.45000000000002</v>
      </c>
      <c r="J145" s="85">
        <f t="shared" si="491"/>
        <v>612437.58000000007</v>
      </c>
      <c r="K145" s="85">
        <f t="shared" ref="K145:O145" si="548">K103*K$5</f>
        <v>14715.960000000001</v>
      </c>
      <c r="L145" s="85">
        <f t="shared" si="548"/>
        <v>122701.41</v>
      </c>
      <c r="M145" s="85">
        <f t="shared" si="548"/>
        <v>189098.25</v>
      </c>
      <c r="N145" s="85">
        <f t="shared" si="548"/>
        <v>285921.96000000002</v>
      </c>
      <c r="O145" s="85">
        <f t="shared" si="548"/>
        <v>0</v>
      </c>
      <c r="P145" s="85">
        <f t="shared" si="493"/>
        <v>236385.43000000005</v>
      </c>
      <c r="Q145" s="85">
        <f t="shared" ref="Q145:U145" si="549">Q103*Q$5</f>
        <v>5808.8</v>
      </c>
      <c r="R145" s="85">
        <f t="shared" si="549"/>
        <v>84903.200000000012</v>
      </c>
      <c r="S145" s="85">
        <f t="shared" si="549"/>
        <v>56151.03</v>
      </c>
      <c r="T145" s="85">
        <f t="shared" si="549"/>
        <v>89522.400000000009</v>
      </c>
      <c r="U145" s="85">
        <f t="shared" si="549"/>
        <v>0</v>
      </c>
      <c r="V145" s="85">
        <f t="shared" si="495"/>
        <v>54073.487999999998</v>
      </c>
      <c r="W145" s="85">
        <f t="shared" si="496"/>
        <v>3233.8579999999997</v>
      </c>
      <c r="X145" s="85">
        <f t="shared" si="531"/>
        <v>175.999</v>
      </c>
      <c r="Y145" s="85">
        <f t="shared" si="531"/>
        <v>0</v>
      </c>
      <c r="Z145" s="85">
        <f t="shared" si="531"/>
        <v>458.46599999999995</v>
      </c>
      <c r="AA145" s="85">
        <f t="shared" si="531"/>
        <v>0</v>
      </c>
      <c r="AB145" s="85">
        <f t="shared" si="531"/>
        <v>0</v>
      </c>
      <c r="AC145" s="85">
        <f t="shared" si="531"/>
        <v>0</v>
      </c>
      <c r="AD145" s="85">
        <f t="shared" si="531"/>
        <v>0</v>
      </c>
      <c r="AE145" s="85">
        <f t="shared" si="531"/>
        <v>2483.3789999999999</v>
      </c>
      <c r="AF145" s="85">
        <f t="shared" si="531"/>
        <v>0</v>
      </c>
      <c r="AG145" s="85">
        <f t="shared" si="531"/>
        <v>0</v>
      </c>
      <c r="AH145" s="85">
        <f t="shared" si="531"/>
        <v>0</v>
      </c>
      <c r="AI145" s="85">
        <f t="shared" si="531"/>
        <v>0</v>
      </c>
      <c r="AJ145" s="85">
        <f t="shared" si="531"/>
        <v>996.32</v>
      </c>
      <c r="AK145" s="85">
        <f t="shared" si="531"/>
        <v>0</v>
      </c>
      <c r="AL145" s="85">
        <f t="shared" si="531"/>
        <v>0</v>
      </c>
      <c r="AM145" s="85">
        <f t="shared" si="531"/>
        <v>0</v>
      </c>
      <c r="AN145" s="85">
        <f t="shared" si="531"/>
        <v>0</v>
      </c>
      <c r="AO145" s="85">
        <f t="shared" si="531"/>
        <v>0</v>
      </c>
      <c r="AP145" s="85">
        <f t="shared" si="531"/>
        <v>0</v>
      </c>
      <c r="AQ145" s="85">
        <f t="shared" si="531"/>
        <v>0</v>
      </c>
      <c r="AR145" s="85">
        <f t="shared" si="531"/>
        <v>0</v>
      </c>
      <c r="AS145" s="85">
        <f t="shared" si="531"/>
        <v>0</v>
      </c>
      <c r="AT145" s="85">
        <f t="shared" si="531"/>
        <v>0</v>
      </c>
      <c r="AU145" s="85">
        <f t="shared" si="531"/>
        <v>0</v>
      </c>
      <c r="AV145" s="85">
        <f t="shared" si="531"/>
        <v>0</v>
      </c>
      <c r="AW145" s="85">
        <f t="shared" si="531"/>
        <v>147.63</v>
      </c>
      <c r="AX145" s="85">
        <f t="shared" si="531"/>
        <v>0</v>
      </c>
      <c r="AY145" s="85">
        <f t="shared" si="531"/>
        <v>0</v>
      </c>
      <c r="AZ145" s="85">
        <f t="shared" si="531"/>
        <v>1145.8020000000001</v>
      </c>
      <c r="BA145" s="85">
        <f t="shared" si="531"/>
        <v>0</v>
      </c>
      <c r="BB145" s="85">
        <f t="shared" si="531"/>
        <v>0</v>
      </c>
      <c r="BC145" s="85">
        <f t="shared" si="531"/>
        <v>0</v>
      </c>
      <c r="BD145" s="85">
        <f t="shared" si="531"/>
        <v>0</v>
      </c>
      <c r="BE145" s="85">
        <f t="shared" si="531"/>
        <v>796.59300000000007</v>
      </c>
      <c r="BF145" s="85">
        <f t="shared" si="531"/>
        <v>0</v>
      </c>
      <c r="BG145" s="85">
        <f t="shared" si="531"/>
        <v>0</v>
      </c>
      <c r="BH145" s="85">
        <f t="shared" si="531"/>
        <v>0</v>
      </c>
      <c r="BI145" s="85">
        <f t="shared" si="531"/>
        <v>0</v>
      </c>
      <c r="BJ145" s="85">
        <f t="shared" si="531"/>
        <v>87.58</v>
      </c>
      <c r="BK145" s="85">
        <f t="shared" si="531"/>
        <v>0</v>
      </c>
      <c r="BL145" s="85">
        <f t="shared" si="531"/>
        <v>0</v>
      </c>
      <c r="BM145" s="85">
        <f t="shared" si="531"/>
        <v>0</v>
      </c>
      <c r="BN145" s="85">
        <f t="shared" si="531"/>
        <v>355.488</v>
      </c>
      <c r="BO145" s="85">
        <f t="shared" si="531"/>
        <v>587.74800000000005</v>
      </c>
      <c r="BP145" s="85">
        <f t="shared" si="531"/>
        <v>0</v>
      </c>
      <c r="BQ145" s="85">
        <f t="shared" si="531"/>
        <v>0</v>
      </c>
      <c r="BR145" s="85">
        <f t="shared" si="531"/>
        <v>0</v>
      </c>
      <c r="BS145" s="85">
        <f t="shared" si="531"/>
        <v>0</v>
      </c>
      <c r="BT145" s="85">
        <f t="shared" si="531"/>
        <v>0</v>
      </c>
      <c r="BU145" s="85">
        <f t="shared" si="531"/>
        <v>0</v>
      </c>
      <c r="BV145" s="85">
        <f t="shared" si="531"/>
        <v>0</v>
      </c>
      <c r="BW145" s="85">
        <f t="shared" si="531"/>
        <v>0</v>
      </c>
      <c r="BX145" s="85">
        <f t="shared" si="531"/>
        <v>0</v>
      </c>
      <c r="BY145" s="85">
        <f t="shared" si="531"/>
        <v>0</v>
      </c>
      <c r="BZ145" s="85">
        <f t="shared" si="531"/>
        <v>0</v>
      </c>
      <c r="CA145" s="85">
        <f t="shared" si="531"/>
        <v>0</v>
      </c>
      <c r="CB145" s="85">
        <f t="shared" si="531"/>
        <v>0</v>
      </c>
      <c r="CC145" s="85">
        <f t="shared" si="531"/>
        <v>0</v>
      </c>
      <c r="CD145" s="85">
        <f t="shared" si="531"/>
        <v>0</v>
      </c>
      <c r="CE145" s="85">
        <f t="shared" si="531"/>
        <v>0</v>
      </c>
      <c r="CF145" s="85">
        <f t="shared" si="531"/>
        <v>0</v>
      </c>
      <c r="CG145" s="85">
        <f t="shared" si="531"/>
        <v>0</v>
      </c>
      <c r="CH145" s="85">
        <f t="shared" si="531"/>
        <v>0</v>
      </c>
      <c r="CI145" s="85">
        <f t="shared" ref="CI145:ET148" si="550">CI103*CI$5</f>
        <v>0</v>
      </c>
      <c r="CJ145" s="85">
        <f t="shared" si="550"/>
        <v>1201.5</v>
      </c>
      <c r="CK145" s="85">
        <f t="shared" si="550"/>
        <v>0</v>
      </c>
      <c r="CL145" s="85">
        <f t="shared" si="550"/>
        <v>203.14000000000001</v>
      </c>
      <c r="CM145" s="85">
        <f t="shared" si="550"/>
        <v>0</v>
      </c>
      <c r="CN145" s="85">
        <f t="shared" si="550"/>
        <v>0</v>
      </c>
      <c r="CO145" s="85">
        <f t="shared" si="550"/>
        <v>0</v>
      </c>
      <c r="CP145" s="85">
        <f t="shared" si="550"/>
        <v>0</v>
      </c>
      <c r="CQ145" s="85">
        <f t="shared" si="550"/>
        <v>0</v>
      </c>
      <c r="CR145" s="85">
        <f t="shared" si="550"/>
        <v>0</v>
      </c>
      <c r="CS145" s="85">
        <f t="shared" si="550"/>
        <v>0</v>
      </c>
      <c r="CT145" s="85">
        <f t="shared" si="550"/>
        <v>0</v>
      </c>
      <c r="CU145" s="85">
        <f t="shared" si="550"/>
        <v>0</v>
      </c>
      <c r="CV145" s="85">
        <f t="shared" si="550"/>
        <v>0</v>
      </c>
      <c r="CW145" s="85">
        <f t="shared" si="550"/>
        <v>92.820000000000007</v>
      </c>
      <c r="CX145" s="85">
        <f t="shared" si="550"/>
        <v>0</v>
      </c>
      <c r="CY145" s="85">
        <f t="shared" si="550"/>
        <v>0</v>
      </c>
      <c r="CZ145" s="85">
        <f t="shared" si="550"/>
        <v>0</v>
      </c>
      <c r="DA145" s="85">
        <f t="shared" si="550"/>
        <v>0</v>
      </c>
      <c r="DB145" s="85">
        <f t="shared" si="550"/>
        <v>0</v>
      </c>
      <c r="DC145" s="85">
        <f t="shared" si="550"/>
        <v>0</v>
      </c>
      <c r="DD145" s="85">
        <f t="shared" si="550"/>
        <v>0</v>
      </c>
      <c r="DE145" s="85">
        <f t="shared" si="550"/>
        <v>0</v>
      </c>
      <c r="DF145" s="85">
        <f t="shared" si="550"/>
        <v>0</v>
      </c>
      <c r="DG145" s="85">
        <f t="shared" si="550"/>
        <v>0</v>
      </c>
      <c r="DH145" s="85">
        <f t="shared" si="550"/>
        <v>0</v>
      </c>
      <c r="DI145" s="85">
        <f t="shared" si="550"/>
        <v>0</v>
      </c>
      <c r="DJ145" s="85">
        <f t="shared" si="550"/>
        <v>0</v>
      </c>
      <c r="DK145" s="85">
        <f t="shared" si="550"/>
        <v>0</v>
      </c>
      <c r="DL145" s="85">
        <f t="shared" si="550"/>
        <v>0</v>
      </c>
      <c r="DM145" s="85">
        <f t="shared" si="550"/>
        <v>0</v>
      </c>
      <c r="DN145" s="85">
        <f t="shared" si="550"/>
        <v>0</v>
      </c>
      <c r="DO145" s="85">
        <f t="shared" si="550"/>
        <v>0</v>
      </c>
      <c r="DP145" s="85">
        <f t="shared" si="550"/>
        <v>0</v>
      </c>
      <c r="DQ145" s="85">
        <f t="shared" si="550"/>
        <v>0</v>
      </c>
      <c r="DR145" s="85">
        <f t="shared" si="550"/>
        <v>0</v>
      </c>
      <c r="DS145" s="85">
        <f t="shared" si="550"/>
        <v>0</v>
      </c>
      <c r="DT145" s="85">
        <f t="shared" si="550"/>
        <v>0</v>
      </c>
      <c r="DU145" s="85">
        <f t="shared" si="550"/>
        <v>0</v>
      </c>
      <c r="DV145" s="85">
        <f t="shared" si="550"/>
        <v>0</v>
      </c>
      <c r="DW145" s="85">
        <f t="shared" si="550"/>
        <v>0</v>
      </c>
      <c r="DX145" s="85">
        <f t="shared" si="550"/>
        <v>0</v>
      </c>
      <c r="DY145" s="85">
        <f t="shared" si="550"/>
        <v>0</v>
      </c>
      <c r="DZ145" s="85">
        <f t="shared" si="550"/>
        <v>0</v>
      </c>
      <c r="EA145" s="85">
        <f t="shared" si="550"/>
        <v>0</v>
      </c>
      <c r="EB145" s="85">
        <f t="shared" si="550"/>
        <v>0</v>
      </c>
      <c r="EC145" s="85">
        <f t="shared" si="550"/>
        <v>0</v>
      </c>
      <c r="ED145" s="85">
        <f t="shared" si="550"/>
        <v>0</v>
      </c>
      <c r="EE145" s="85">
        <f t="shared" si="550"/>
        <v>467.8</v>
      </c>
      <c r="EF145" s="85">
        <f t="shared" si="550"/>
        <v>0</v>
      </c>
      <c r="EG145" s="85">
        <f t="shared" si="550"/>
        <v>0</v>
      </c>
      <c r="EH145" s="85">
        <f t="shared" si="550"/>
        <v>0</v>
      </c>
      <c r="EI145" s="85">
        <f t="shared" si="550"/>
        <v>0</v>
      </c>
      <c r="EJ145" s="85">
        <f t="shared" si="550"/>
        <v>2785.42</v>
      </c>
      <c r="EK145" s="85">
        <f t="shared" si="550"/>
        <v>0</v>
      </c>
      <c r="EL145" s="85">
        <f t="shared" si="550"/>
        <v>0</v>
      </c>
      <c r="EM145" s="85">
        <f t="shared" si="550"/>
        <v>0</v>
      </c>
      <c r="EN145" s="85">
        <f t="shared" si="550"/>
        <v>0</v>
      </c>
      <c r="EO145" s="85">
        <f t="shared" si="550"/>
        <v>0</v>
      </c>
      <c r="EP145" s="85">
        <f t="shared" si="550"/>
        <v>0</v>
      </c>
      <c r="EQ145" s="85">
        <f t="shared" si="550"/>
        <v>0</v>
      </c>
      <c r="ER145" s="85">
        <f t="shared" si="550"/>
        <v>0</v>
      </c>
      <c r="ES145" s="85">
        <f t="shared" si="550"/>
        <v>0</v>
      </c>
      <c r="ET145" s="85">
        <f t="shared" si="550"/>
        <v>0</v>
      </c>
      <c r="EU145" s="85">
        <f t="shared" si="518"/>
        <v>0</v>
      </c>
      <c r="EV145" s="85">
        <f t="shared" si="543"/>
        <v>0</v>
      </c>
      <c r="EW145" s="85">
        <f t="shared" si="543"/>
        <v>0</v>
      </c>
      <c r="EX145" s="85">
        <f t="shared" si="543"/>
        <v>0</v>
      </c>
      <c r="EY145" s="85">
        <f t="shared" si="543"/>
        <v>0</v>
      </c>
      <c r="EZ145" s="85">
        <f t="shared" si="543"/>
        <v>0</v>
      </c>
      <c r="FA145" s="85">
        <f t="shared" si="543"/>
        <v>0</v>
      </c>
      <c r="FB145" s="85">
        <f t="shared" si="543"/>
        <v>0</v>
      </c>
      <c r="FC145" s="85">
        <f t="shared" si="543"/>
        <v>0</v>
      </c>
      <c r="FD145" s="85">
        <f t="shared" si="543"/>
        <v>0</v>
      </c>
      <c r="FE145" s="85">
        <f t="shared" si="543"/>
        <v>0</v>
      </c>
      <c r="FF145" s="85">
        <f t="shared" si="543"/>
        <v>0</v>
      </c>
      <c r="FG145" s="85">
        <f t="shared" si="543"/>
        <v>0</v>
      </c>
      <c r="FH145" s="85">
        <f t="shared" si="543"/>
        <v>0</v>
      </c>
      <c r="FI145" s="85">
        <f t="shared" si="543"/>
        <v>0</v>
      </c>
      <c r="FJ145" s="85">
        <f t="shared" si="543"/>
        <v>507.87</v>
      </c>
      <c r="FK145" s="85">
        <f t="shared" si="543"/>
        <v>0</v>
      </c>
      <c r="FL145" s="85">
        <f t="shared" si="543"/>
        <v>0</v>
      </c>
      <c r="FM145" s="85">
        <f t="shared" si="543"/>
        <v>0</v>
      </c>
      <c r="FN145" s="85">
        <f t="shared" si="543"/>
        <v>0</v>
      </c>
      <c r="FO145" s="85">
        <f t="shared" si="543"/>
        <v>0</v>
      </c>
      <c r="FP145" s="85">
        <f t="shared" si="543"/>
        <v>0</v>
      </c>
      <c r="FQ145" s="85">
        <f t="shared" si="543"/>
        <v>0</v>
      </c>
      <c r="FR145" s="85">
        <f t="shared" si="543"/>
        <v>0</v>
      </c>
      <c r="FS145" s="85">
        <f t="shared" si="543"/>
        <v>0</v>
      </c>
      <c r="FT145" s="85">
        <f t="shared" si="543"/>
        <v>0</v>
      </c>
      <c r="FU145" s="85">
        <f t="shared" si="543"/>
        <v>0</v>
      </c>
      <c r="FV145" s="85">
        <f t="shared" si="543"/>
        <v>0</v>
      </c>
      <c r="FW145" s="85">
        <f t="shared" si="543"/>
        <v>558.88499999999999</v>
      </c>
      <c r="FX145" s="85">
        <f t="shared" si="543"/>
        <v>616.86</v>
      </c>
      <c r="FY145" s="85">
        <f t="shared" si="543"/>
        <v>0</v>
      </c>
      <c r="FZ145" s="85">
        <f t="shared" si="543"/>
        <v>0</v>
      </c>
      <c r="GA145" s="85">
        <f t="shared" si="543"/>
        <v>1970.55</v>
      </c>
      <c r="GB145" s="85">
        <f t="shared" si="543"/>
        <v>0</v>
      </c>
      <c r="GC145" s="85">
        <f t="shared" si="543"/>
        <v>0</v>
      </c>
      <c r="GD145" s="85">
        <f t="shared" si="543"/>
        <v>0</v>
      </c>
      <c r="GE145" s="85">
        <f t="shared" si="543"/>
        <v>0</v>
      </c>
      <c r="GF145" s="85">
        <f t="shared" si="543"/>
        <v>0</v>
      </c>
      <c r="GG145" s="85">
        <f t="shared" si="543"/>
        <v>0</v>
      </c>
      <c r="GH145" s="85">
        <f t="shared" si="543"/>
        <v>0</v>
      </c>
      <c r="GI145" s="85">
        <f t="shared" si="543"/>
        <v>0</v>
      </c>
      <c r="GJ145" s="85">
        <f t="shared" si="543"/>
        <v>0</v>
      </c>
      <c r="GK145" s="85">
        <f t="shared" si="543"/>
        <v>0</v>
      </c>
      <c r="GL145" s="85">
        <f t="shared" si="543"/>
        <v>0</v>
      </c>
      <c r="GM145" s="85">
        <f t="shared" si="543"/>
        <v>0</v>
      </c>
      <c r="GN145" s="85">
        <f t="shared" si="543"/>
        <v>0</v>
      </c>
      <c r="GO145" s="85">
        <f t="shared" si="543"/>
        <v>0</v>
      </c>
      <c r="GP145" s="85">
        <f t="shared" si="543"/>
        <v>0</v>
      </c>
      <c r="GQ145" s="85">
        <f t="shared" si="543"/>
        <v>0</v>
      </c>
      <c r="GR145" s="85">
        <f t="shared" si="543"/>
        <v>0</v>
      </c>
      <c r="GS145" s="85">
        <f t="shared" si="543"/>
        <v>0</v>
      </c>
      <c r="GT145" s="85">
        <f t="shared" si="543"/>
        <v>0</v>
      </c>
      <c r="GU145" s="85">
        <f t="shared" si="543"/>
        <v>0</v>
      </c>
      <c r="GV145" s="85">
        <f t="shared" si="543"/>
        <v>0</v>
      </c>
      <c r="GW145" s="85">
        <f t="shared" si="543"/>
        <v>0</v>
      </c>
      <c r="GX145" s="85">
        <f t="shared" si="543"/>
        <v>0</v>
      </c>
      <c r="GY145" s="85">
        <f t="shared" si="543"/>
        <v>0</v>
      </c>
      <c r="GZ145" s="85">
        <f t="shared" si="543"/>
        <v>0</v>
      </c>
      <c r="HA145" s="85">
        <f t="shared" si="543"/>
        <v>0</v>
      </c>
      <c r="HB145" s="85">
        <f t="shared" si="543"/>
        <v>0</v>
      </c>
      <c r="HC145" s="85">
        <f t="shared" si="543"/>
        <v>0</v>
      </c>
      <c r="HD145" s="85">
        <f t="shared" si="543"/>
        <v>0</v>
      </c>
      <c r="HE145" s="85">
        <f t="shared" si="543"/>
        <v>0</v>
      </c>
      <c r="HF145" s="85">
        <f t="shared" si="543"/>
        <v>0</v>
      </c>
      <c r="HG145" s="85">
        <f t="shared" si="543"/>
        <v>0</v>
      </c>
      <c r="HH145" s="85">
        <f t="shared" si="537"/>
        <v>0</v>
      </c>
      <c r="HI145" s="85">
        <f t="shared" si="537"/>
        <v>0</v>
      </c>
      <c r="HJ145" s="85">
        <f t="shared" ref="HJ145:JU151" si="551">HJ103*HJ$5</f>
        <v>1551.915</v>
      </c>
      <c r="HK145" s="85">
        <f t="shared" si="551"/>
        <v>383.71499999999997</v>
      </c>
      <c r="HL145" s="85">
        <f t="shared" si="551"/>
        <v>5585.5349999999999</v>
      </c>
      <c r="HM145" s="85">
        <f t="shared" si="551"/>
        <v>0</v>
      </c>
      <c r="HN145" s="85">
        <f t="shared" si="551"/>
        <v>2664.855</v>
      </c>
      <c r="HO145" s="85">
        <f t="shared" si="551"/>
        <v>0</v>
      </c>
      <c r="HP145" s="85">
        <f t="shared" si="551"/>
        <v>0</v>
      </c>
      <c r="HQ145" s="85">
        <f t="shared" si="551"/>
        <v>0</v>
      </c>
      <c r="HR145" s="85">
        <f t="shared" si="551"/>
        <v>0</v>
      </c>
      <c r="HS145" s="85">
        <f t="shared" si="551"/>
        <v>0</v>
      </c>
      <c r="HT145" s="85">
        <f t="shared" si="551"/>
        <v>0</v>
      </c>
      <c r="HU145" s="85">
        <f t="shared" si="551"/>
        <v>0</v>
      </c>
      <c r="HV145" s="85">
        <f t="shared" si="551"/>
        <v>6490.62</v>
      </c>
      <c r="HW145" s="85">
        <f t="shared" si="551"/>
        <v>406.84000000000003</v>
      </c>
      <c r="HX145" s="85">
        <f t="shared" si="551"/>
        <v>0</v>
      </c>
      <c r="HY145" s="85">
        <f t="shared" si="551"/>
        <v>0</v>
      </c>
      <c r="HZ145" s="85">
        <f t="shared" si="551"/>
        <v>0</v>
      </c>
      <c r="IA145" s="85">
        <f t="shared" si="551"/>
        <v>0</v>
      </c>
      <c r="IB145" s="85">
        <f t="shared" si="551"/>
        <v>0</v>
      </c>
      <c r="IC145" s="85">
        <f t="shared" si="551"/>
        <v>0</v>
      </c>
      <c r="ID145" s="85">
        <f t="shared" si="551"/>
        <v>0</v>
      </c>
      <c r="IE145" s="85">
        <f t="shared" si="551"/>
        <v>0</v>
      </c>
      <c r="IF145" s="85">
        <f t="shared" si="551"/>
        <v>0</v>
      </c>
      <c r="IG145" s="85">
        <f t="shared" si="551"/>
        <v>0</v>
      </c>
      <c r="IH145" s="85">
        <f t="shared" si="551"/>
        <v>0</v>
      </c>
      <c r="II145" s="85">
        <f t="shared" si="551"/>
        <v>0</v>
      </c>
      <c r="IJ145" s="85">
        <f t="shared" si="551"/>
        <v>0</v>
      </c>
      <c r="IK145" s="85">
        <f t="shared" si="551"/>
        <v>0</v>
      </c>
      <c r="IL145" s="85">
        <f t="shared" si="551"/>
        <v>0</v>
      </c>
      <c r="IM145" s="85">
        <f t="shared" si="551"/>
        <v>0</v>
      </c>
      <c r="IN145" s="85">
        <f t="shared" si="551"/>
        <v>0</v>
      </c>
      <c r="IO145" s="85">
        <f t="shared" si="551"/>
        <v>0</v>
      </c>
      <c r="IP145" s="85">
        <f t="shared" si="551"/>
        <v>0</v>
      </c>
      <c r="IQ145" s="85">
        <f t="shared" si="551"/>
        <v>0</v>
      </c>
      <c r="IR145" s="85">
        <f t="shared" si="551"/>
        <v>0</v>
      </c>
      <c r="IS145" s="85">
        <f t="shared" si="551"/>
        <v>0</v>
      </c>
      <c r="IT145" s="85">
        <f t="shared" si="551"/>
        <v>0</v>
      </c>
      <c r="IU145" s="85">
        <f t="shared" si="551"/>
        <v>0</v>
      </c>
      <c r="IV145" s="85">
        <f t="shared" si="551"/>
        <v>0</v>
      </c>
      <c r="IW145" s="85">
        <f t="shared" si="551"/>
        <v>1917.48</v>
      </c>
      <c r="IX145" s="85">
        <f t="shared" si="551"/>
        <v>0</v>
      </c>
      <c r="IY145" s="85">
        <f t="shared" si="551"/>
        <v>0</v>
      </c>
      <c r="IZ145" s="85">
        <f t="shared" si="551"/>
        <v>0</v>
      </c>
      <c r="JA145" s="85">
        <f t="shared" si="551"/>
        <v>0</v>
      </c>
      <c r="JB145" s="85">
        <f t="shared" si="551"/>
        <v>0</v>
      </c>
      <c r="JC145" s="85">
        <f t="shared" si="551"/>
        <v>0</v>
      </c>
      <c r="JD145" s="85">
        <f t="shared" si="551"/>
        <v>0</v>
      </c>
      <c r="JE145" s="85">
        <f t="shared" si="551"/>
        <v>0</v>
      </c>
      <c r="JF145" s="85">
        <f t="shared" si="551"/>
        <v>0</v>
      </c>
      <c r="JG145" s="85">
        <f t="shared" si="551"/>
        <v>0</v>
      </c>
      <c r="JH145" s="85">
        <f t="shared" si="551"/>
        <v>0</v>
      </c>
      <c r="JI145" s="85">
        <f t="shared" si="551"/>
        <v>0</v>
      </c>
      <c r="JJ145" s="85">
        <f t="shared" si="551"/>
        <v>673.92</v>
      </c>
      <c r="JK145" s="85">
        <f t="shared" si="551"/>
        <v>0</v>
      </c>
      <c r="JL145" s="85">
        <f t="shared" si="551"/>
        <v>0</v>
      </c>
      <c r="JM145" s="85">
        <f t="shared" si="551"/>
        <v>0</v>
      </c>
      <c r="JN145" s="85">
        <f t="shared" si="551"/>
        <v>0</v>
      </c>
      <c r="JO145" s="85">
        <f t="shared" si="551"/>
        <v>0</v>
      </c>
      <c r="JP145" s="85">
        <f t="shared" si="551"/>
        <v>0</v>
      </c>
      <c r="JQ145" s="85">
        <f t="shared" si="551"/>
        <v>0</v>
      </c>
      <c r="JR145" s="85">
        <f t="shared" si="551"/>
        <v>0</v>
      </c>
      <c r="JS145" s="85">
        <f t="shared" si="551"/>
        <v>0</v>
      </c>
      <c r="JT145" s="85">
        <f t="shared" si="551"/>
        <v>0</v>
      </c>
      <c r="JU145" s="85">
        <f t="shared" si="551"/>
        <v>0</v>
      </c>
      <c r="JV145" s="85">
        <f t="shared" si="544"/>
        <v>0</v>
      </c>
      <c r="JW145" s="85">
        <f t="shared" si="512"/>
        <v>1762.95</v>
      </c>
      <c r="JX145" s="85">
        <f t="shared" si="512"/>
        <v>0</v>
      </c>
      <c r="JY145" s="85">
        <f t="shared" si="512"/>
        <v>0</v>
      </c>
      <c r="JZ145" s="85">
        <f t="shared" si="512"/>
        <v>0</v>
      </c>
      <c r="KA145" s="85">
        <f t="shared" si="512"/>
        <v>0</v>
      </c>
      <c r="KB145" s="85">
        <f t="shared" si="512"/>
        <v>6512.9000000000005</v>
      </c>
      <c r="KC145" s="85">
        <f t="shared" si="512"/>
        <v>0</v>
      </c>
      <c r="KD145" s="85">
        <f t="shared" si="512"/>
        <v>0</v>
      </c>
      <c r="KE145" s="85">
        <f t="shared" si="512"/>
        <v>0</v>
      </c>
      <c r="KF145" s="85">
        <f t="shared" si="512"/>
        <v>1792.3500000000001</v>
      </c>
      <c r="KG145" s="85">
        <f t="shared" si="512"/>
        <v>5456.7000000000007</v>
      </c>
      <c r="KH145" s="85">
        <f t="shared" si="512"/>
        <v>0</v>
      </c>
      <c r="KI145" s="85">
        <f t="shared" si="512"/>
        <v>0</v>
      </c>
      <c r="KJ145" s="85">
        <f t="shared" si="497"/>
        <v>109451.35799999999</v>
      </c>
      <c r="KK145" s="85">
        <f t="shared" ref="KK145:KW145" si="552">KK103*KK$5</f>
        <v>12194.853999999999</v>
      </c>
      <c r="KL145" s="85">
        <f t="shared" si="552"/>
        <v>5370.38</v>
      </c>
      <c r="KM145" s="85">
        <f t="shared" si="552"/>
        <v>39682.800000000003</v>
      </c>
      <c r="KN145" s="85">
        <f t="shared" si="552"/>
        <v>1320.896</v>
      </c>
      <c r="KO145" s="85">
        <f t="shared" si="552"/>
        <v>10371.968000000001</v>
      </c>
      <c r="KP145" s="85">
        <f t="shared" si="552"/>
        <v>23027.94</v>
      </c>
      <c r="KQ145" s="85">
        <f t="shared" si="552"/>
        <v>0</v>
      </c>
      <c r="KR145" s="85">
        <f t="shared" si="552"/>
        <v>567.12</v>
      </c>
      <c r="KS145" s="85">
        <f t="shared" si="552"/>
        <v>0</v>
      </c>
      <c r="KT145" s="85">
        <f t="shared" si="552"/>
        <v>15778.56</v>
      </c>
      <c r="KU145" s="85">
        <f t="shared" si="552"/>
        <v>872.2</v>
      </c>
      <c r="KV145" s="85">
        <f t="shared" si="552"/>
        <v>264.64</v>
      </c>
      <c r="KW145" s="85">
        <f t="shared" si="552"/>
        <v>0</v>
      </c>
      <c r="KX145" s="85">
        <f t="shared" si="499"/>
        <v>18731.195000000003</v>
      </c>
      <c r="KY145" s="85">
        <f t="shared" ref="KY145:LI145" si="553">KY103*KY$5</f>
        <v>4759.37</v>
      </c>
      <c r="KZ145" s="85">
        <f t="shared" si="553"/>
        <v>3566.8150000000005</v>
      </c>
      <c r="LA145" s="85">
        <f t="shared" si="553"/>
        <v>2768.38</v>
      </c>
      <c r="LB145" s="85">
        <f t="shared" si="553"/>
        <v>6912.75</v>
      </c>
      <c r="LC145" s="85">
        <f t="shared" si="553"/>
        <v>299.2</v>
      </c>
      <c r="LD145" s="85">
        <f t="shared" si="553"/>
        <v>0</v>
      </c>
      <c r="LE145" s="85">
        <f t="shared" si="553"/>
        <v>424.68</v>
      </c>
      <c r="LF145" s="85">
        <f t="shared" si="553"/>
        <v>0</v>
      </c>
      <c r="LG145" s="85">
        <f t="shared" si="553"/>
        <v>0</v>
      </c>
      <c r="LH145" s="85">
        <f t="shared" si="553"/>
        <v>0</v>
      </c>
      <c r="LI145" s="85">
        <f t="shared" si="553"/>
        <v>0</v>
      </c>
      <c r="LJ145" s="85">
        <f t="shared" si="501"/>
        <v>46861.31</v>
      </c>
      <c r="LK145" s="85">
        <f t="shared" ref="LK145:LO145" si="554">LK103*LK$5</f>
        <v>0</v>
      </c>
      <c r="LL145" s="85">
        <f t="shared" si="554"/>
        <v>8251.1999999999989</v>
      </c>
      <c r="LM145" s="85">
        <f t="shared" si="554"/>
        <v>26109.4</v>
      </c>
      <c r="LN145" s="85">
        <f t="shared" si="554"/>
        <v>0</v>
      </c>
      <c r="LO145" s="85">
        <f t="shared" si="554"/>
        <v>12500.710000000001</v>
      </c>
    </row>
    <row r="146" spans="1:327" x14ac:dyDescent="0.2">
      <c r="A146" s="85" t="s">
        <v>37</v>
      </c>
      <c r="B146" s="85">
        <f t="shared" si="487"/>
        <v>1509817.9380000001</v>
      </c>
      <c r="C146" s="85">
        <f t="shared" si="488"/>
        <v>976065.96</v>
      </c>
      <c r="D146" s="85">
        <f t="shared" si="489"/>
        <v>700225.39999999991</v>
      </c>
      <c r="E146" s="85">
        <f t="shared" si="490"/>
        <v>98127.3</v>
      </c>
      <c r="F146" s="85">
        <f t="shared" si="490"/>
        <v>346203.47000000003</v>
      </c>
      <c r="G146" s="85">
        <f t="shared" si="490"/>
        <v>228652.94999999998</v>
      </c>
      <c r="H146" s="85">
        <f t="shared" si="490"/>
        <v>26806.59</v>
      </c>
      <c r="I146" s="85">
        <f t="shared" si="490"/>
        <v>435.09000000000003</v>
      </c>
      <c r="J146" s="85">
        <f t="shared" si="491"/>
        <v>275840.56</v>
      </c>
      <c r="K146" s="85">
        <f t="shared" ref="K146:O146" si="555">K104*K$5</f>
        <v>16680.72</v>
      </c>
      <c r="L146" s="85">
        <f t="shared" si="555"/>
        <v>90393.760000000009</v>
      </c>
      <c r="M146" s="85">
        <f t="shared" si="555"/>
        <v>90907.520000000004</v>
      </c>
      <c r="N146" s="85">
        <f t="shared" si="555"/>
        <v>77858.559999999998</v>
      </c>
      <c r="O146" s="85">
        <f t="shared" si="555"/>
        <v>0</v>
      </c>
      <c r="P146" s="85">
        <f t="shared" si="493"/>
        <v>215456.36000000002</v>
      </c>
      <c r="Q146" s="85">
        <f t="shared" ref="Q146:U146" si="556">Q104*Q$5</f>
        <v>11607.6</v>
      </c>
      <c r="R146" s="85">
        <f t="shared" si="556"/>
        <v>146971.20000000001</v>
      </c>
      <c r="S146" s="85">
        <f t="shared" si="556"/>
        <v>41475.46</v>
      </c>
      <c r="T146" s="85">
        <f t="shared" si="556"/>
        <v>15402.1</v>
      </c>
      <c r="U146" s="85">
        <f t="shared" si="556"/>
        <v>0</v>
      </c>
      <c r="V146" s="85">
        <f t="shared" si="495"/>
        <v>93692.758000000002</v>
      </c>
      <c r="W146" s="85">
        <f t="shared" si="496"/>
        <v>2223.7019999999998</v>
      </c>
      <c r="X146" s="85">
        <f t="shared" ref="X146:CI149" si="557">X104*X$5</f>
        <v>1072.463</v>
      </c>
      <c r="Y146" s="85">
        <f t="shared" si="557"/>
        <v>5193.6259999999993</v>
      </c>
      <c r="Z146" s="85">
        <f t="shared" si="557"/>
        <v>0</v>
      </c>
      <c r="AA146" s="85">
        <f t="shared" si="557"/>
        <v>0</v>
      </c>
      <c r="AB146" s="85">
        <f t="shared" si="557"/>
        <v>0</v>
      </c>
      <c r="AC146" s="85">
        <f t="shared" si="557"/>
        <v>0</v>
      </c>
      <c r="AD146" s="85">
        <f t="shared" si="557"/>
        <v>0</v>
      </c>
      <c r="AE146" s="85">
        <f t="shared" si="557"/>
        <v>0</v>
      </c>
      <c r="AF146" s="85">
        <f t="shared" si="557"/>
        <v>0</v>
      </c>
      <c r="AG146" s="85">
        <f t="shared" si="557"/>
        <v>0</v>
      </c>
      <c r="AH146" s="85">
        <f t="shared" si="557"/>
        <v>0</v>
      </c>
      <c r="AI146" s="85">
        <f t="shared" si="557"/>
        <v>0</v>
      </c>
      <c r="AJ146" s="85">
        <f t="shared" si="557"/>
        <v>773</v>
      </c>
      <c r="AK146" s="85">
        <f t="shared" si="557"/>
        <v>0</v>
      </c>
      <c r="AL146" s="85">
        <f t="shared" si="557"/>
        <v>237.04</v>
      </c>
      <c r="AM146" s="85">
        <f t="shared" si="557"/>
        <v>0</v>
      </c>
      <c r="AN146" s="85">
        <f t="shared" si="557"/>
        <v>0</v>
      </c>
      <c r="AO146" s="85">
        <f t="shared" si="557"/>
        <v>0</v>
      </c>
      <c r="AP146" s="85">
        <f t="shared" si="557"/>
        <v>0</v>
      </c>
      <c r="AQ146" s="85">
        <f t="shared" si="557"/>
        <v>0</v>
      </c>
      <c r="AR146" s="85">
        <f t="shared" si="557"/>
        <v>0</v>
      </c>
      <c r="AS146" s="85">
        <f t="shared" si="557"/>
        <v>0</v>
      </c>
      <c r="AT146" s="85">
        <f t="shared" si="557"/>
        <v>0</v>
      </c>
      <c r="AU146" s="85">
        <f t="shared" si="557"/>
        <v>0</v>
      </c>
      <c r="AV146" s="85">
        <f t="shared" si="557"/>
        <v>0</v>
      </c>
      <c r="AW146" s="85">
        <f t="shared" si="557"/>
        <v>0</v>
      </c>
      <c r="AX146" s="85">
        <f t="shared" si="557"/>
        <v>0</v>
      </c>
      <c r="AY146" s="85">
        <f t="shared" si="557"/>
        <v>0</v>
      </c>
      <c r="AZ146" s="85">
        <f t="shared" si="557"/>
        <v>0</v>
      </c>
      <c r="BA146" s="85">
        <f t="shared" si="557"/>
        <v>0</v>
      </c>
      <c r="BB146" s="85">
        <f t="shared" si="557"/>
        <v>581.74200000000008</v>
      </c>
      <c r="BC146" s="85">
        <f t="shared" si="557"/>
        <v>0</v>
      </c>
      <c r="BD146" s="85">
        <f t="shared" si="557"/>
        <v>0</v>
      </c>
      <c r="BE146" s="85">
        <f t="shared" si="557"/>
        <v>0</v>
      </c>
      <c r="BF146" s="85">
        <f t="shared" si="557"/>
        <v>0</v>
      </c>
      <c r="BG146" s="85">
        <f t="shared" si="557"/>
        <v>0</v>
      </c>
      <c r="BH146" s="85">
        <f t="shared" si="557"/>
        <v>0</v>
      </c>
      <c r="BI146" s="85">
        <f t="shared" si="557"/>
        <v>0</v>
      </c>
      <c r="BJ146" s="85">
        <f t="shared" si="557"/>
        <v>0</v>
      </c>
      <c r="BK146" s="85">
        <f t="shared" si="557"/>
        <v>0</v>
      </c>
      <c r="BL146" s="85">
        <f t="shared" si="557"/>
        <v>0</v>
      </c>
      <c r="BM146" s="85">
        <f t="shared" si="557"/>
        <v>0</v>
      </c>
      <c r="BN146" s="85">
        <f t="shared" si="557"/>
        <v>0</v>
      </c>
      <c r="BO146" s="85">
        <f t="shared" si="557"/>
        <v>0</v>
      </c>
      <c r="BP146" s="85">
        <f t="shared" si="557"/>
        <v>0</v>
      </c>
      <c r="BQ146" s="85">
        <f t="shared" si="557"/>
        <v>0</v>
      </c>
      <c r="BR146" s="85">
        <f t="shared" si="557"/>
        <v>0</v>
      </c>
      <c r="BS146" s="85">
        <f t="shared" si="557"/>
        <v>0</v>
      </c>
      <c r="BT146" s="85">
        <f t="shared" si="557"/>
        <v>0</v>
      </c>
      <c r="BU146" s="85">
        <f t="shared" si="557"/>
        <v>0</v>
      </c>
      <c r="BV146" s="85">
        <f t="shared" si="557"/>
        <v>0</v>
      </c>
      <c r="BW146" s="85">
        <f t="shared" si="557"/>
        <v>590.20000000000005</v>
      </c>
      <c r="BX146" s="85">
        <f t="shared" si="557"/>
        <v>0</v>
      </c>
      <c r="BY146" s="85">
        <f t="shared" si="557"/>
        <v>0</v>
      </c>
      <c r="BZ146" s="85">
        <f t="shared" si="557"/>
        <v>0</v>
      </c>
      <c r="CA146" s="85">
        <f t="shared" si="557"/>
        <v>0</v>
      </c>
      <c r="CB146" s="85">
        <f t="shared" si="557"/>
        <v>0</v>
      </c>
      <c r="CC146" s="85">
        <f t="shared" si="557"/>
        <v>0</v>
      </c>
      <c r="CD146" s="85">
        <f t="shared" si="557"/>
        <v>0</v>
      </c>
      <c r="CE146" s="85">
        <f t="shared" si="557"/>
        <v>0</v>
      </c>
      <c r="CF146" s="85">
        <f t="shared" si="557"/>
        <v>0</v>
      </c>
      <c r="CG146" s="85">
        <f t="shared" si="557"/>
        <v>0</v>
      </c>
      <c r="CH146" s="85">
        <f t="shared" si="557"/>
        <v>0</v>
      </c>
      <c r="CI146" s="85">
        <f t="shared" si="557"/>
        <v>0</v>
      </c>
      <c r="CJ146" s="85">
        <f t="shared" si="550"/>
        <v>85.76</v>
      </c>
      <c r="CK146" s="85">
        <f t="shared" si="550"/>
        <v>0</v>
      </c>
      <c r="CL146" s="85">
        <f t="shared" si="550"/>
        <v>0</v>
      </c>
      <c r="CM146" s="85">
        <f t="shared" si="550"/>
        <v>0</v>
      </c>
      <c r="CN146" s="85">
        <f t="shared" si="550"/>
        <v>0</v>
      </c>
      <c r="CO146" s="85">
        <f t="shared" si="550"/>
        <v>0</v>
      </c>
      <c r="CP146" s="85">
        <f t="shared" si="550"/>
        <v>0</v>
      </c>
      <c r="CQ146" s="85">
        <f t="shared" si="550"/>
        <v>0</v>
      </c>
      <c r="CR146" s="85">
        <f t="shared" si="550"/>
        <v>0</v>
      </c>
      <c r="CS146" s="85">
        <f t="shared" si="550"/>
        <v>0</v>
      </c>
      <c r="CT146" s="85">
        <f t="shared" si="550"/>
        <v>0</v>
      </c>
      <c r="CU146" s="85">
        <f t="shared" si="550"/>
        <v>0</v>
      </c>
      <c r="CV146" s="85">
        <f t="shared" si="550"/>
        <v>0</v>
      </c>
      <c r="CW146" s="85">
        <f t="shared" si="550"/>
        <v>0</v>
      </c>
      <c r="CX146" s="85">
        <f t="shared" si="550"/>
        <v>0</v>
      </c>
      <c r="CY146" s="85">
        <f t="shared" si="550"/>
        <v>0</v>
      </c>
      <c r="CZ146" s="85">
        <f t="shared" si="550"/>
        <v>0</v>
      </c>
      <c r="DA146" s="85">
        <f t="shared" si="550"/>
        <v>0</v>
      </c>
      <c r="DB146" s="85">
        <f t="shared" si="550"/>
        <v>0</v>
      </c>
      <c r="DC146" s="85">
        <f t="shared" si="550"/>
        <v>0</v>
      </c>
      <c r="DD146" s="85">
        <f t="shared" si="550"/>
        <v>0</v>
      </c>
      <c r="DE146" s="85">
        <f t="shared" si="550"/>
        <v>0</v>
      </c>
      <c r="DF146" s="85">
        <f t="shared" si="550"/>
        <v>0</v>
      </c>
      <c r="DG146" s="85">
        <f t="shared" si="550"/>
        <v>0</v>
      </c>
      <c r="DH146" s="85">
        <f t="shared" si="550"/>
        <v>0</v>
      </c>
      <c r="DI146" s="85">
        <f t="shared" si="550"/>
        <v>0</v>
      </c>
      <c r="DJ146" s="85">
        <f t="shared" si="550"/>
        <v>642.06700000000001</v>
      </c>
      <c r="DK146" s="85">
        <f t="shared" si="550"/>
        <v>0</v>
      </c>
      <c r="DL146" s="85">
        <f t="shared" si="550"/>
        <v>0</v>
      </c>
      <c r="DM146" s="85">
        <f t="shared" si="550"/>
        <v>0</v>
      </c>
      <c r="DN146" s="85">
        <f t="shared" si="550"/>
        <v>0</v>
      </c>
      <c r="DO146" s="85">
        <f t="shared" si="550"/>
        <v>0</v>
      </c>
      <c r="DP146" s="85">
        <f t="shared" si="550"/>
        <v>0</v>
      </c>
      <c r="DQ146" s="85">
        <f t="shared" si="550"/>
        <v>0</v>
      </c>
      <c r="DR146" s="85">
        <f t="shared" si="550"/>
        <v>0</v>
      </c>
      <c r="DS146" s="85">
        <f t="shared" si="550"/>
        <v>0</v>
      </c>
      <c r="DT146" s="85">
        <f t="shared" si="550"/>
        <v>0</v>
      </c>
      <c r="DU146" s="85">
        <f t="shared" si="550"/>
        <v>0</v>
      </c>
      <c r="DV146" s="85">
        <f t="shared" si="550"/>
        <v>0</v>
      </c>
      <c r="DW146" s="85">
        <f t="shared" si="550"/>
        <v>202.76</v>
      </c>
      <c r="DX146" s="85">
        <f t="shared" si="550"/>
        <v>277.98</v>
      </c>
      <c r="DY146" s="85">
        <f t="shared" si="550"/>
        <v>0</v>
      </c>
      <c r="DZ146" s="85">
        <f t="shared" si="550"/>
        <v>0</v>
      </c>
      <c r="EA146" s="85">
        <f t="shared" si="550"/>
        <v>0</v>
      </c>
      <c r="EB146" s="85">
        <f t="shared" si="550"/>
        <v>640.04</v>
      </c>
      <c r="EC146" s="85">
        <f t="shared" si="550"/>
        <v>0</v>
      </c>
      <c r="ED146" s="85">
        <f t="shared" si="550"/>
        <v>0</v>
      </c>
      <c r="EE146" s="85">
        <f t="shared" si="550"/>
        <v>682.04</v>
      </c>
      <c r="EF146" s="85">
        <f t="shared" si="550"/>
        <v>0</v>
      </c>
      <c r="EG146" s="85">
        <f t="shared" si="550"/>
        <v>0</v>
      </c>
      <c r="EH146" s="85">
        <f t="shared" si="550"/>
        <v>1525.04</v>
      </c>
      <c r="EI146" s="85">
        <f t="shared" si="550"/>
        <v>0</v>
      </c>
      <c r="EJ146" s="85">
        <f t="shared" si="550"/>
        <v>3035.12</v>
      </c>
      <c r="EK146" s="85">
        <f t="shared" si="550"/>
        <v>1486.98</v>
      </c>
      <c r="EL146" s="85">
        <f t="shared" si="550"/>
        <v>0</v>
      </c>
      <c r="EM146" s="85">
        <f t="shared" si="550"/>
        <v>0</v>
      </c>
      <c r="EN146" s="85">
        <f t="shared" si="550"/>
        <v>0</v>
      </c>
      <c r="EO146" s="85">
        <f t="shared" si="550"/>
        <v>0</v>
      </c>
      <c r="EP146" s="85">
        <f t="shared" si="550"/>
        <v>0</v>
      </c>
      <c r="EQ146" s="85">
        <f t="shared" si="550"/>
        <v>0</v>
      </c>
      <c r="ER146" s="85">
        <f t="shared" si="550"/>
        <v>0</v>
      </c>
      <c r="ES146" s="85">
        <f t="shared" si="550"/>
        <v>0</v>
      </c>
      <c r="ET146" s="85">
        <f t="shared" si="550"/>
        <v>0</v>
      </c>
      <c r="EU146" s="85">
        <f t="shared" si="518"/>
        <v>0</v>
      </c>
      <c r="EV146" s="85">
        <f t="shared" si="543"/>
        <v>0</v>
      </c>
      <c r="EW146" s="85">
        <f t="shared" si="543"/>
        <v>737.75</v>
      </c>
      <c r="EX146" s="85">
        <f t="shared" si="543"/>
        <v>399.8</v>
      </c>
      <c r="EY146" s="85">
        <f t="shared" si="543"/>
        <v>849.6</v>
      </c>
      <c r="EZ146" s="85">
        <f t="shared" si="543"/>
        <v>0</v>
      </c>
      <c r="FA146" s="85">
        <f t="shared" si="543"/>
        <v>0</v>
      </c>
      <c r="FB146" s="85">
        <f t="shared" si="543"/>
        <v>0</v>
      </c>
      <c r="FC146" s="85">
        <f t="shared" si="543"/>
        <v>0</v>
      </c>
      <c r="FD146" s="85">
        <f t="shared" si="543"/>
        <v>0</v>
      </c>
      <c r="FE146" s="85">
        <f t="shared" si="543"/>
        <v>0</v>
      </c>
      <c r="FF146" s="85">
        <f t="shared" si="543"/>
        <v>0</v>
      </c>
      <c r="FG146" s="85">
        <f t="shared" si="543"/>
        <v>0</v>
      </c>
      <c r="FH146" s="85">
        <f t="shared" si="543"/>
        <v>0</v>
      </c>
      <c r="FI146" s="85">
        <f t="shared" si="543"/>
        <v>0</v>
      </c>
      <c r="FJ146" s="85">
        <f t="shared" si="543"/>
        <v>0</v>
      </c>
      <c r="FK146" s="85">
        <f t="shared" si="543"/>
        <v>0</v>
      </c>
      <c r="FL146" s="85">
        <f t="shared" si="543"/>
        <v>0</v>
      </c>
      <c r="FM146" s="85">
        <f t="shared" si="543"/>
        <v>0</v>
      </c>
      <c r="FN146" s="85">
        <f t="shared" si="543"/>
        <v>0</v>
      </c>
      <c r="FO146" s="85">
        <f t="shared" si="543"/>
        <v>0</v>
      </c>
      <c r="FP146" s="85">
        <f t="shared" si="543"/>
        <v>0</v>
      </c>
      <c r="FQ146" s="85">
        <f t="shared" si="543"/>
        <v>0</v>
      </c>
      <c r="FR146" s="85">
        <f t="shared" si="543"/>
        <v>0</v>
      </c>
      <c r="FS146" s="85">
        <f t="shared" si="543"/>
        <v>0</v>
      </c>
      <c r="FT146" s="85">
        <f t="shared" si="543"/>
        <v>0</v>
      </c>
      <c r="FU146" s="85">
        <f t="shared" si="543"/>
        <v>0</v>
      </c>
      <c r="FV146" s="85">
        <f t="shared" si="543"/>
        <v>0</v>
      </c>
      <c r="FW146" s="85">
        <f t="shared" si="543"/>
        <v>4118.4780000000001</v>
      </c>
      <c r="FX146" s="85">
        <f t="shared" si="543"/>
        <v>612.58499999999992</v>
      </c>
      <c r="FY146" s="85">
        <f t="shared" si="543"/>
        <v>0</v>
      </c>
      <c r="FZ146" s="85">
        <f t="shared" si="543"/>
        <v>771.07499999999993</v>
      </c>
      <c r="GA146" s="85">
        <f t="shared" si="543"/>
        <v>0</v>
      </c>
      <c r="GB146" s="85">
        <f t="shared" si="543"/>
        <v>1336.5449999999998</v>
      </c>
      <c r="GC146" s="85">
        <f t="shared" si="543"/>
        <v>0</v>
      </c>
      <c r="GD146" s="85">
        <f t="shared" si="543"/>
        <v>0</v>
      </c>
      <c r="GE146" s="85">
        <f t="shared" si="543"/>
        <v>0</v>
      </c>
      <c r="GF146" s="85">
        <f t="shared" si="543"/>
        <v>0</v>
      </c>
      <c r="GG146" s="85">
        <f t="shared" si="543"/>
        <v>0</v>
      </c>
      <c r="GH146" s="85">
        <f t="shared" si="543"/>
        <v>0</v>
      </c>
      <c r="GI146" s="85">
        <f t="shared" si="543"/>
        <v>0</v>
      </c>
      <c r="GJ146" s="85">
        <f t="shared" si="543"/>
        <v>759.65000000000009</v>
      </c>
      <c r="GK146" s="85">
        <f t="shared" si="543"/>
        <v>0</v>
      </c>
      <c r="GL146" s="85">
        <f t="shared" si="543"/>
        <v>0</v>
      </c>
      <c r="GM146" s="85">
        <f t="shared" si="543"/>
        <v>0</v>
      </c>
      <c r="GN146" s="85">
        <f t="shared" si="543"/>
        <v>0</v>
      </c>
      <c r="GO146" s="85">
        <f t="shared" si="543"/>
        <v>0</v>
      </c>
      <c r="GP146" s="85">
        <f t="shared" si="543"/>
        <v>0</v>
      </c>
      <c r="GQ146" s="85">
        <f t="shared" si="543"/>
        <v>0</v>
      </c>
      <c r="GR146" s="85">
        <f t="shared" si="543"/>
        <v>0</v>
      </c>
      <c r="GS146" s="85">
        <f t="shared" si="543"/>
        <v>0</v>
      </c>
      <c r="GT146" s="85">
        <f t="shared" si="543"/>
        <v>0</v>
      </c>
      <c r="GU146" s="85">
        <f t="shared" si="543"/>
        <v>0</v>
      </c>
      <c r="GV146" s="85">
        <f t="shared" si="543"/>
        <v>0</v>
      </c>
      <c r="GW146" s="85">
        <f t="shared" si="543"/>
        <v>924.52499999999998</v>
      </c>
      <c r="GX146" s="85">
        <f t="shared" si="543"/>
        <v>0</v>
      </c>
      <c r="GY146" s="85">
        <f t="shared" si="543"/>
        <v>0</v>
      </c>
      <c r="GZ146" s="85">
        <f t="shared" si="543"/>
        <v>0</v>
      </c>
      <c r="HA146" s="85">
        <f t="shared" si="543"/>
        <v>0</v>
      </c>
      <c r="HB146" s="85">
        <f t="shared" si="543"/>
        <v>0</v>
      </c>
      <c r="HC146" s="85">
        <f t="shared" si="543"/>
        <v>0</v>
      </c>
      <c r="HD146" s="85">
        <f t="shared" si="543"/>
        <v>0</v>
      </c>
      <c r="HE146" s="85">
        <f t="shared" si="543"/>
        <v>0</v>
      </c>
      <c r="HF146" s="85">
        <f t="shared" si="543"/>
        <v>0</v>
      </c>
      <c r="HG146" s="85">
        <f t="shared" si="543"/>
        <v>0</v>
      </c>
      <c r="HH146" s="85">
        <f t="shared" si="537"/>
        <v>0</v>
      </c>
      <c r="HI146" s="85">
        <f t="shared" si="537"/>
        <v>0</v>
      </c>
      <c r="HJ146" s="85">
        <f t="shared" si="551"/>
        <v>4487.22</v>
      </c>
      <c r="HK146" s="85">
        <f t="shared" si="551"/>
        <v>0</v>
      </c>
      <c r="HL146" s="85">
        <f t="shared" si="551"/>
        <v>1696.4099999999999</v>
      </c>
      <c r="HM146" s="85">
        <f t="shared" si="551"/>
        <v>0</v>
      </c>
      <c r="HN146" s="85">
        <f t="shared" si="551"/>
        <v>4315.95</v>
      </c>
      <c r="HO146" s="85">
        <f t="shared" si="551"/>
        <v>1195.2</v>
      </c>
      <c r="HP146" s="85">
        <f t="shared" si="551"/>
        <v>0</v>
      </c>
      <c r="HQ146" s="85">
        <f t="shared" si="551"/>
        <v>0</v>
      </c>
      <c r="HR146" s="85">
        <f t="shared" si="551"/>
        <v>0</v>
      </c>
      <c r="HS146" s="85">
        <f t="shared" si="551"/>
        <v>0</v>
      </c>
      <c r="HT146" s="85">
        <f t="shared" si="551"/>
        <v>0</v>
      </c>
      <c r="HU146" s="85">
        <f t="shared" si="551"/>
        <v>0</v>
      </c>
      <c r="HV146" s="85">
        <f t="shared" si="551"/>
        <v>0</v>
      </c>
      <c r="HW146" s="85">
        <f t="shared" si="551"/>
        <v>2385.6</v>
      </c>
      <c r="HX146" s="85">
        <f t="shared" si="551"/>
        <v>335.08</v>
      </c>
      <c r="HY146" s="85">
        <f t="shared" si="551"/>
        <v>0</v>
      </c>
      <c r="HZ146" s="85">
        <f t="shared" si="551"/>
        <v>0</v>
      </c>
      <c r="IA146" s="85">
        <f t="shared" si="551"/>
        <v>0</v>
      </c>
      <c r="IB146" s="85">
        <f t="shared" si="551"/>
        <v>0</v>
      </c>
      <c r="IC146" s="85">
        <f t="shared" si="551"/>
        <v>0</v>
      </c>
      <c r="ID146" s="85">
        <f t="shared" si="551"/>
        <v>0</v>
      </c>
      <c r="IE146" s="85">
        <f t="shared" si="551"/>
        <v>0</v>
      </c>
      <c r="IF146" s="85">
        <f t="shared" si="551"/>
        <v>0</v>
      </c>
      <c r="IG146" s="85">
        <f t="shared" si="551"/>
        <v>0</v>
      </c>
      <c r="IH146" s="85">
        <f t="shared" si="551"/>
        <v>0</v>
      </c>
      <c r="II146" s="85">
        <f t="shared" si="551"/>
        <v>0</v>
      </c>
      <c r="IJ146" s="85">
        <f t="shared" si="551"/>
        <v>439.8</v>
      </c>
      <c r="IK146" s="85">
        <f t="shared" si="551"/>
        <v>0</v>
      </c>
      <c r="IL146" s="85">
        <f t="shared" si="551"/>
        <v>0</v>
      </c>
      <c r="IM146" s="85">
        <f t="shared" si="551"/>
        <v>0</v>
      </c>
      <c r="IN146" s="85">
        <f t="shared" si="551"/>
        <v>0</v>
      </c>
      <c r="IO146" s="85">
        <f t="shared" si="551"/>
        <v>0</v>
      </c>
      <c r="IP146" s="85">
        <f t="shared" si="551"/>
        <v>0</v>
      </c>
      <c r="IQ146" s="85">
        <f t="shared" si="551"/>
        <v>0</v>
      </c>
      <c r="IR146" s="85">
        <f t="shared" si="551"/>
        <v>0</v>
      </c>
      <c r="IS146" s="85">
        <f t="shared" si="551"/>
        <v>0</v>
      </c>
      <c r="IT146" s="85">
        <f t="shared" si="551"/>
        <v>0</v>
      </c>
      <c r="IU146" s="85">
        <f t="shared" si="551"/>
        <v>0</v>
      </c>
      <c r="IV146" s="85">
        <f t="shared" si="551"/>
        <v>0</v>
      </c>
      <c r="IW146" s="85">
        <f t="shared" si="551"/>
        <v>0</v>
      </c>
      <c r="IX146" s="85">
        <f t="shared" si="551"/>
        <v>0</v>
      </c>
      <c r="IY146" s="85">
        <f t="shared" si="551"/>
        <v>0</v>
      </c>
      <c r="IZ146" s="85">
        <f t="shared" si="551"/>
        <v>0</v>
      </c>
      <c r="JA146" s="85">
        <f t="shared" si="551"/>
        <v>0</v>
      </c>
      <c r="JB146" s="85">
        <f t="shared" si="551"/>
        <v>0</v>
      </c>
      <c r="JC146" s="85">
        <f t="shared" si="551"/>
        <v>0</v>
      </c>
      <c r="JD146" s="85">
        <f t="shared" si="551"/>
        <v>0</v>
      </c>
      <c r="JE146" s="85">
        <f t="shared" si="551"/>
        <v>0</v>
      </c>
      <c r="JF146" s="85">
        <f t="shared" si="551"/>
        <v>0</v>
      </c>
      <c r="JG146" s="85">
        <f t="shared" si="551"/>
        <v>0</v>
      </c>
      <c r="JH146" s="85">
        <f t="shared" si="551"/>
        <v>0</v>
      </c>
      <c r="JI146" s="85">
        <f t="shared" si="551"/>
        <v>0</v>
      </c>
      <c r="JJ146" s="85">
        <f t="shared" si="551"/>
        <v>18391.919999999998</v>
      </c>
      <c r="JK146" s="85">
        <f t="shared" si="551"/>
        <v>9709.92</v>
      </c>
      <c r="JL146" s="85">
        <f t="shared" si="551"/>
        <v>1610.6399999999999</v>
      </c>
      <c r="JM146" s="85">
        <f t="shared" si="551"/>
        <v>0</v>
      </c>
      <c r="JN146" s="85">
        <f t="shared" si="551"/>
        <v>0</v>
      </c>
      <c r="JO146" s="85">
        <f t="shared" si="551"/>
        <v>0</v>
      </c>
      <c r="JP146" s="85">
        <f t="shared" si="551"/>
        <v>0</v>
      </c>
      <c r="JQ146" s="85">
        <f t="shared" si="551"/>
        <v>0</v>
      </c>
      <c r="JR146" s="85">
        <f t="shared" si="551"/>
        <v>0</v>
      </c>
      <c r="JS146" s="85">
        <f t="shared" si="551"/>
        <v>0</v>
      </c>
      <c r="JT146" s="85">
        <f t="shared" si="551"/>
        <v>0</v>
      </c>
      <c r="JU146" s="85">
        <f t="shared" si="551"/>
        <v>0</v>
      </c>
      <c r="JV146" s="85">
        <f t="shared" si="544"/>
        <v>0</v>
      </c>
      <c r="JW146" s="85">
        <f t="shared" si="512"/>
        <v>2976</v>
      </c>
      <c r="JX146" s="85">
        <f t="shared" si="512"/>
        <v>1732.5500000000002</v>
      </c>
      <c r="JY146" s="85">
        <f t="shared" si="512"/>
        <v>1342.25</v>
      </c>
      <c r="JZ146" s="85">
        <f t="shared" si="512"/>
        <v>790.15000000000009</v>
      </c>
      <c r="KA146" s="85">
        <f t="shared" si="512"/>
        <v>1023.35</v>
      </c>
      <c r="KB146" s="85">
        <f t="shared" si="512"/>
        <v>0</v>
      </c>
      <c r="KC146" s="85">
        <f t="shared" si="512"/>
        <v>0</v>
      </c>
      <c r="KD146" s="85">
        <f t="shared" si="512"/>
        <v>6701.8</v>
      </c>
      <c r="KE146" s="85">
        <f t="shared" si="512"/>
        <v>2617.9</v>
      </c>
      <c r="KF146" s="85">
        <f t="shared" si="512"/>
        <v>0</v>
      </c>
      <c r="KG146" s="85">
        <f t="shared" si="512"/>
        <v>2181.4500000000003</v>
      </c>
      <c r="KH146" s="85">
        <f t="shared" si="512"/>
        <v>0</v>
      </c>
      <c r="KI146" s="85">
        <f t="shared" si="512"/>
        <v>0</v>
      </c>
      <c r="KJ146" s="85">
        <f t="shared" si="497"/>
        <v>104880.458</v>
      </c>
      <c r="KK146" s="85">
        <f t="shared" ref="KK146:KW146" si="558">KK104*KK$5</f>
        <v>7604.8060000000005</v>
      </c>
      <c r="KL146" s="85">
        <f t="shared" si="558"/>
        <v>7447.78</v>
      </c>
      <c r="KM146" s="85">
        <f t="shared" si="558"/>
        <v>28965.920000000002</v>
      </c>
      <c r="KN146" s="85">
        <f t="shared" si="558"/>
        <v>2147.5839999999998</v>
      </c>
      <c r="KO146" s="85">
        <f t="shared" si="558"/>
        <v>5486.7840000000006</v>
      </c>
      <c r="KP146" s="85">
        <f t="shared" si="558"/>
        <v>34850.879999999997</v>
      </c>
      <c r="KQ146" s="85">
        <f t="shared" si="558"/>
        <v>0</v>
      </c>
      <c r="KR146" s="85">
        <f t="shared" si="558"/>
        <v>2167.3199999999997</v>
      </c>
      <c r="KS146" s="85">
        <f t="shared" si="558"/>
        <v>0</v>
      </c>
      <c r="KT146" s="85">
        <f t="shared" si="558"/>
        <v>8552.9359999999997</v>
      </c>
      <c r="KU146" s="85">
        <f t="shared" si="558"/>
        <v>7145.2080000000005</v>
      </c>
      <c r="KV146" s="85">
        <f t="shared" si="558"/>
        <v>511.24</v>
      </c>
      <c r="KW146" s="85">
        <f t="shared" si="558"/>
        <v>0</v>
      </c>
      <c r="KX146" s="85">
        <f t="shared" si="499"/>
        <v>32165.626999999997</v>
      </c>
      <c r="KY146" s="85">
        <f t="shared" ref="KY146:LI146" si="559">KY104*KY$5</f>
        <v>5404.9849999999997</v>
      </c>
      <c r="KZ146" s="85">
        <f t="shared" si="559"/>
        <v>7713.3000000000011</v>
      </c>
      <c r="LA146" s="85">
        <f t="shared" si="559"/>
        <v>1062.1400000000001</v>
      </c>
      <c r="LB146" s="85">
        <f t="shared" si="559"/>
        <v>6854.4</v>
      </c>
      <c r="LC146" s="85">
        <f t="shared" si="559"/>
        <v>4210.8</v>
      </c>
      <c r="LD146" s="85">
        <f t="shared" si="559"/>
        <v>5534.7000000000007</v>
      </c>
      <c r="LE146" s="85">
        <f t="shared" si="559"/>
        <v>427.15199999999999</v>
      </c>
      <c r="LF146" s="85">
        <f t="shared" si="559"/>
        <v>0</v>
      </c>
      <c r="LG146" s="85">
        <f t="shared" si="559"/>
        <v>633.75</v>
      </c>
      <c r="LH146" s="85">
        <f t="shared" si="559"/>
        <v>324.40000000000003</v>
      </c>
      <c r="LI146" s="85">
        <f t="shared" si="559"/>
        <v>0</v>
      </c>
      <c r="LJ146" s="85">
        <f t="shared" si="501"/>
        <v>87556.775000000009</v>
      </c>
      <c r="LK146" s="85">
        <f t="shared" ref="LK146:LO146" si="560">LK104*LK$5</f>
        <v>6360</v>
      </c>
      <c r="LL146" s="85">
        <f t="shared" si="560"/>
        <v>3765.75</v>
      </c>
      <c r="LM146" s="85">
        <f t="shared" si="560"/>
        <v>39498.800000000003</v>
      </c>
      <c r="LN146" s="85">
        <f t="shared" si="560"/>
        <v>1048.8</v>
      </c>
      <c r="LO146" s="85">
        <f t="shared" si="560"/>
        <v>36883.425000000003</v>
      </c>
    </row>
    <row r="147" spans="1:327" x14ac:dyDescent="0.2">
      <c r="A147" s="85" t="s">
        <v>38</v>
      </c>
      <c r="B147" s="85">
        <f t="shared" si="487"/>
        <v>2454123.2179999999</v>
      </c>
      <c r="C147" s="85">
        <f t="shared" si="488"/>
        <v>1730300.16</v>
      </c>
      <c r="D147" s="85">
        <f t="shared" si="489"/>
        <v>1202089.1599999999</v>
      </c>
      <c r="E147" s="85">
        <f t="shared" si="490"/>
        <v>259073.69999999998</v>
      </c>
      <c r="F147" s="85">
        <f t="shared" si="490"/>
        <v>530642.25</v>
      </c>
      <c r="G147" s="85">
        <f t="shared" si="490"/>
        <v>367046.1</v>
      </c>
      <c r="H147" s="85">
        <f t="shared" si="490"/>
        <v>43682.369999999995</v>
      </c>
      <c r="I147" s="85">
        <f t="shared" si="490"/>
        <v>1644.74</v>
      </c>
      <c r="J147" s="85">
        <f t="shared" si="491"/>
        <v>528211</v>
      </c>
      <c r="K147" s="85">
        <f t="shared" ref="K147:O147" si="561">K105*K$5</f>
        <v>46804.800000000003</v>
      </c>
      <c r="L147" s="85">
        <f t="shared" si="561"/>
        <v>147585.84</v>
      </c>
      <c r="M147" s="85">
        <f t="shared" si="561"/>
        <v>189351.8</v>
      </c>
      <c r="N147" s="85">
        <f t="shared" si="561"/>
        <v>143017.92000000001</v>
      </c>
      <c r="O147" s="85">
        <f t="shared" si="561"/>
        <v>1450.64</v>
      </c>
      <c r="P147" s="85">
        <f t="shared" si="493"/>
        <v>173918.61000000002</v>
      </c>
      <c r="Q147" s="85">
        <f t="shared" ref="Q147:U147" si="562">Q105*Q$5</f>
        <v>13923.6</v>
      </c>
      <c r="R147" s="85">
        <f t="shared" si="562"/>
        <v>76603.400000000009</v>
      </c>
      <c r="S147" s="85">
        <f t="shared" si="562"/>
        <v>64914.590000000004</v>
      </c>
      <c r="T147" s="85">
        <f t="shared" si="562"/>
        <v>18344.650000000001</v>
      </c>
      <c r="U147" s="85">
        <f t="shared" si="562"/>
        <v>132.37</v>
      </c>
      <c r="V147" s="85">
        <f t="shared" si="495"/>
        <v>210986.52100000001</v>
      </c>
      <c r="W147" s="85">
        <f t="shared" si="496"/>
        <v>6801.74</v>
      </c>
      <c r="X147" s="85">
        <f t="shared" si="557"/>
        <v>724.55</v>
      </c>
      <c r="Y147" s="85">
        <f t="shared" si="557"/>
        <v>2756.9019999999996</v>
      </c>
      <c r="Z147" s="85">
        <f t="shared" si="557"/>
        <v>0</v>
      </c>
      <c r="AA147" s="85">
        <f t="shared" si="557"/>
        <v>0</v>
      </c>
      <c r="AB147" s="85">
        <f t="shared" si="557"/>
        <v>0</v>
      </c>
      <c r="AC147" s="85">
        <f t="shared" si="557"/>
        <v>0</v>
      </c>
      <c r="AD147" s="85">
        <f t="shared" si="557"/>
        <v>0</v>
      </c>
      <c r="AE147" s="85">
        <f t="shared" si="557"/>
        <v>2394.6699999999996</v>
      </c>
      <c r="AF147" s="85">
        <f t="shared" si="557"/>
        <v>0</v>
      </c>
      <c r="AG147" s="85">
        <f t="shared" si="557"/>
        <v>0</v>
      </c>
      <c r="AH147" s="85">
        <f t="shared" si="557"/>
        <v>0</v>
      </c>
      <c r="AI147" s="85">
        <f t="shared" si="557"/>
        <v>0</v>
      </c>
      <c r="AJ147" s="85">
        <f t="shared" si="557"/>
        <v>2276.14</v>
      </c>
      <c r="AK147" s="85">
        <f t="shared" si="557"/>
        <v>0</v>
      </c>
      <c r="AL147" s="85">
        <f t="shared" si="557"/>
        <v>0</v>
      </c>
      <c r="AM147" s="85">
        <f t="shared" si="557"/>
        <v>0</v>
      </c>
      <c r="AN147" s="85">
        <f t="shared" si="557"/>
        <v>0</v>
      </c>
      <c r="AO147" s="85">
        <f t="shared" si="557"/>
        <v>0</v>
      </c>
      <c r="AP147" s="85">
        <f t="shared" si="557"/>
        <v>0</v>
      </c>
      <c r="AQ147" s="85">
        <f t="shared" si="557"/>
        <v>0</v>
      </c>
      <c r="AR147" s="85">
        <f t="shared" si="557"/>
        <v>0</v>
      </c>
      <c r="AS147" s="85">
        <f t="shared" si="557"/>
        <v>0</v>
      </c>
      <c r="AT147" s="85">
        <f t="shared" si="557"/>
        <v>0</v>
      </c>
      <c r="AU147" s="85">
        <f t="shared" si="557"/>
        <v>0</v>
      </c>
      <c r="AV147" s="85">
        <f t="shared" si="557"/>
        <v>0</v>
      </c>
      <c r="AW147" s="85">
        <f t="shared" si="557"/>
        <v>730.67400000000009</v>
      </c>
      <c r="AX147" s="85">
        <f t="shared" si="557"/>
        <v>0</v>
      </c>
      <c r="AY147" s="85">
        <f t="shared" si="557"/>
        <v>0</v>
      </c>
      <c r="AZ147" s="85">
        <f t="shared" si="557"/>
        <v>0</v>
      </c>
      <c r="BA147" s="85">
        <f t="shared" si="557"/>
        <v>0</v>
      </c>
      <c r="BB147" s="85">
        <f t="shared" si="557"/>
        <v>0</v>
      </c>
      <c r="BC147" s="85">
        <f t="shared" si="557"/>
        <v>0</v>
      </c>
      <c r="BD147" s="85">
        <f t="shared" si="557"/>
        <v>395.43</v>
      </c>
      <c r="BE147" s="85">
        <f t="shared" si="557"/>
        <v>0</v>
      </c>
      <c r="BF147" s="85">
        <f t="shared" si="557"/>
        <v>0</v>
      </c>
      <c r="BG147" s="85">
        <f t="shared" si="557"/>
        <v>1023.5400000000001</v>
      </c>
      <c r="BH147" s="85">
        <f t="shared" si="557"/>
        <v>0</v>
      </c>
      <c r="BI147" s="85">
        <f t="shared" si="557"/>
        <v>0</v>
      </c>
      <c r="BJ147" s="85">
        <f t="shared" si="557"/>
        <v>0</v>
      </c>
      <c r="BK147" s="85">
        <f t="shared" si="557"/>
        <v>0</v>
      </c>
      <c r="BL147" s="85">
        <f t="shared" si="557"/>
        <v>0</v>
      </c>
      <c r="BM147" s="85">
        <f t="shared" si="557"/>
        <v>0</v>
      </c>
      <c r="BN147" s="85">
        <f t="shared" si="557"/>
        <v>0</v>
      </c>
      <c r="BO147" s="85">
        <f t="shared" si="557"/>
        <v>0</v>
      </c>
      <c r="BP147" s="85">
        <f t="shared" si="557"/>
        <v>0</v>
      </c>
      <c r="BQ147" s="85">
        <f t="shared" si="557"/>
        <v>0</v>
      </c>
      <c r="BR147" s="85">
        <f t="shared" si="557"/>
        <v>0</v>
      </c>
      <c r="BS147" s="85">
        <f t="shared" si="557"/>
        <v>0</v>
      </c>
      <c r="BT147" s="85">
        <f t="shared" si="557"/>
        <v>0</v>
      </c>
      <c r="BU147" s="85">
        <f t="shared" si="557"/>
        <v>0</v>
      </c>
      <c r="BV147" s="85">
        <f t="shared" si="557"/>
        <v>0</v>
      </c>
      <c r="BW147" s="85">
        <f t="shared" si="557"/>
        <v>3276.6000000000004</v>
      </c>
      <c r="BX147" s="85">
        <f t="shared" si="557"/>
        <v>0</v>
      </c>
      <c r="BY147" s="85">
        <f t="shared" si="557"/>
        <v>0</v>
      </c>
      <c r="BZ147" s="85">
        <f t="shared" si="557"/>
        <v>0</v>
      </c>
      <c r="CA147" s="85">
        <f t="shared" si="557"/>
        <v>0</v>
      </c>
      <c r="CB147" s="85">
        <f t="shared" si="557"/>
        <v>0</v>
      </c>
      <c r="CC147" s="85">
        <f t="shared" si="557"/>
        <v>0</v>
      </c>
      <c r="CD147" s="85">
        <f t="shared" si="557"/>
        <v>0</v>
      </c>
      <c r="CE147" s="85">
        <f t="shared" si="557"/>
        <v>0</v>
      </c>
      <c r="CF147" s="85">
        <f t="shared" si="557"/>
        <v>0</v>
      </c>
      <c r="CG147" s="85">
        <f t="shared" si="557"/>
        <v>0</v>
      </c>
      <c r="CH147" s="85">
        <f t="shared" si="557"/>
        <v>0</v>
      </c>
      <c r="CI147" s="85">
        <f t="shared" si="557"/>
        <v>0</v>
      </c>
      <c r="CJ147" s="85">
        <f t="shared" si="550"/>
        <v>439.8</v>
      </c>
      <c r="CK147" s="85">
        <f t="shared" si="550"/>
        <v>0</v>
      </c>
      <c r="CL147" s="85">
        <f t="shared" si="550"/>
        <v>122.8</v>
      </c>
      <c r="CM147" s="85">
        <f t="shared" si="550"/>
        <v>0</v>
      </c>
      <c r="CN147" s="85">
        <f t="shared" si="550"/>
        <v>0</v>
      </c>
      <c r="CO147" s="85">
        <f t="shared" si="550"/>
        <v>0</v>
      </c>
      <c r="CP147" s="85">
        <f t="shared" si="550"/>
        <v>0</v>
      </c>
      <c r="CQ147" s="85">
        <f t="shared" si="550"/>
        <v>0</v>
      </c>
      <c r="CR147" s="85">
        <f t="shared" si="550"/>
        <v>0</v>
      </c>
      <c r="CS147" s="85">
        <f t="shared" si="550"/>
        <v>0</v>
      </c>
      <c r="CT147" s="85">
        <f t="shared" si="550"/>
        <v>0</v>
      </c>
      <c r="CU147" s="85">
        <f t="shared" si="550"/>
        <v>0</v>
      </c>
      <c r="CV147" s="85">
        <f t="shared" si="550"/>
        <v>0</v>
      </c>
      <c r="CW147" s="85">
        <f t="shared" si="550"/>
        <v>0</v>
      </c>
      <c r="CX147" s="85">
        <f t="shared" si="550"/>
        <v>0</v>
      </c>
      <c r="CY147" s="85">
        <f t="shared" si="550"/>
        <v>0</v>
      </c>
      <c r="CZ147" s="85">
        <f t="shared" si="550"/>
        <v>0</v>
      </c>
      <c r="DA147" s="85">
        <f t="shared" si="550"/>
        <v>0</v>
      </c>
      <c r="DB147" s="85">
        <f t="shared" si="550"/>
        <v>0</v>
      </c>
      <c r="DC147" s="85">
        <f t="shared" si="550"/>
        <v>0</v>
      </c>
      <c r="DD147" s="85">
        <f t="shared" si="550"/>
        <v>0</v>
      </c>
      <c r="DE147" s="85">
        <f t="shared" si="550"/>
        <v>0</v>
      </c>
      <c r="DF147" s="85">
        <f t="shared" si="550"/>
        <v>0</v>
      </c>
      <c r="DG147" s="85">
        <f t="shared" si="550"/>
        <v>0</v>
      </c>
      <c r="DH147" s="85">
        <f t="shared" si="550"/>
        <v>0</v>
      </c>
      <c r="DI147" s="85">
        <f t="shared" si="550"/>
        <v>0</v>
      </c>
      <c r="DJ147" s="85">
        <f t="shared" si="550"/>
        <v>382.298</v>
      </c>
      <c r="DK147" s="85">
        <f t="shared" si="550"/>
        <v>0</v>
      </c>
      <c r="DL147" s="85">
        <f t="shared" si="550"/>
        <v>1446.19</v>
      </c>
      <c r="DM147" s="85">
        <f t="shared" si="550"/>
        <v>0</v>
      </c>
      <c r="DN147" s="85">
        <f t="shared" si="550"/>
        <v>0</v>
      </c>
      <c r="DO147" s="85">
        <f t="shared" si="550"/>
        <v>0</v>
      </c>
      <c r="DP147" s="85">
        <f t="shared" si="550"/>
        <v>0</v>
      </c>
      <c r="DQ147" s="85">
        <f t="shared" si="550"/>
        <v>0</v>
      </c>
      <c r="DR147" s="85">
        <f t="shared" si="550"/>
        <v>0</v>
      </c>
      <c r="DS147" s="85">
        <f t="shared" si="550"/>
        <v>0</v>
      </c>
      <c r="DT147" s="85">
        <f t="shared" si="550"/>
        <v>0</v>
      </c>
      <c r="DU147" s="85">
        <f t="shared" si="550"/>
        <v>0</v>
      </c>
      <c r="DV147" s="85">
        <f t="shared" si="550"/>
        <v>0</v>
      </c>
      <c r="DW147" s="85">
        <f t="shared" si="550"/>
        <v>3068.96</v>
      </c>
      <c r="DX147" s="85">
        <f t="shared" si="550"/>
        <v>0</v>
      </c>
      <c r="DY147" s="85">
        <f t="shared" si="550"/>
        <v>0</v>
      </c>
      <c r="DZ147" s="85">
        <f t="shared" si="550"/>
        <v>0</v>
      </c>
      <c r="EA147" s="85">
        <f t="shared" si="550"/>
        <v>347.46</v>
      </c>
      <c r="EB147" s="85">
        <f t="shared" si="550"/>
        <v>0</v>
      </c>
      <c r="EC147" s="85">
        <f t="shared" si="550"/>
        <v>0</v>
      </c>
      <c r="ED147" s="85">
        <f t="shared" si="550"/>
        <v>0</v>
      </c>
      <c r="EE147" s="85">
        <f t="shared" si="550"/>
        <v>2855.88</v>
      </c>
      <c r="EF147" s="85">
        <f t="shared" si="550"/>
        <v>0</v>
      </c>
      <c r="EG147" s="85">
        <f t="shared" si="550"/>
        <v>0</v>
      </c>
      <c r="EH147" s="85">
        <f t="shared" si="550"/>
        <v>0</v>
      </c>
      <c r="EI147" s="85">
        <f t="shared" si="550"/>
        <v>0</v>
      </c>
      <c r="EJ147" s="85">
        <f t="shared" si="550"/>
        <v>3329.92</v>
      </c>
      <c r="EK147" s="85">
        <f t="shared" si="550"/>
        <v>5235.78</v>
      </c>
      <c r="EL147" s="85">
        <f t="shared" si="550"/>
        <v>0</v>
      </c>
      <c r="EM147" s="85">
        <f t="shared" si="550"/>
        <v>0</v>
      </c>
      <c r="EN147" s="85">
        <f t="shared" si="550"/>
        <v>0</v>
      </c>
      <c r="EO147" s="85">
        <f t="shared" si="550"/>
        <v>0</v>
      </c>
      <c r="EP147" s="85">
        <f t="shared" si="550"/>
        <v>0</v>
      </c>
      <c r="EQ147" s="85">
        <f t="shared" si="550"/>
        <v>0</v>
      </c>
      <c r="ER147" s="85">
        <f t="shared" si="550"/>
        <v>0</v>
      </c>
      <c r="ES147" s="85">
        <f t="shared" si="550"/>
        <v>0</v>
      </c>
      <c r="ET147" s="85">
        <f t="shared" si="550"/>
        <v>0</v>
      </c>
      <c r="EU147" s="85">
        <f t="shared" si="518"/>
        <v>0</v>
      </c>
      <c r="EV147" s="85">
        <f t="shared" si="543"/>
        <v>0</v>
      </c>
      <c r="EW147" s="85">
        <f t="shared" si="543"/>
        <v>4082.2000000000003</v>
      </c>
      <c r="EX147" s="85">
        <f t="shared" si="543"/>
        <v>0</v>
      </c>
      <c r="EY147" s="85">
        <f t="shared" si="543"/>
        <v>0</v>
      </c>
      <c r="EZ147" s="85">
        <f t="shared" si="543"/>
        <v>0</v>
      </c>
      <c r="FA147" s="85">
        <f t="shared" si="543"/>
        <v>0</v>
      </c>
      <c r="FB147" s="85">
        <f t="shared" si="543"/>
        <v>0</v>
      </c>
      <c r="FC147" s="85">
        <f t="shared" si="543"/>
        <v>0</v>
      </c>
      <c r="FD147" s="85">
        <f t="shared" si="543"/>
        <v>0</v>
      </c>
      <c r="FE147" s="85">
        <f t="shared" si="543"/>
        <v>0</v>
      </c>
      <c r="FF147" s="85">
        <f t="shared" si="543"/>
        <v>0</v>
      </c>
      <c r="FG147" s="85">
        <f t="shared" si="543"/>
        <v>0</v>
      </c>
      <c r="FH147" s="85">
        <f t="shared" si="543"/>
        <v>0</v>
      </c>
      <c r="FI147" s="85">
        <f t="shared" si="543"/>
        <v>0</v>
      </c>
      <c r="FJ147" s="85">
        <f t="shared" si="543"/>
        <v>1096.425</v>
      </c>
      <c r="FK147" s="85">
        <f t="shared" si="543"/>
        <v>0</v>
      </c>
      <c r="FL147" s="85">
        <f t="shared" si="543"/>
        <v>0</v>
      </c>
      <c r="FM147" s="85">
        <f t="shared" si="543"/>
        <v>0</v>
      </c>
      <c r="FN147" s="85">
        <f t="shared" si="543"/>
        <v>0</v>
      </c>
      <c r="FO147" s="85">
        <f t="shared" si="543"/>
        <v>0</v>
      </c>
      <c r="FP147" s="85">
        <f t="shared" si="543"/>
        <v>0</v>
      </c>
      <c r="FQ147" s="85">
        <f t="shared" si="543"/>
        <v>0</v>
      </c>
      <c r="FR147" s="85">
        <f t="shared" si="543"/>
        <v>0</v>
      </c>
      <c r="FS147" s="85">
        <f t="shared" si="543"/>
        <v>0</v>
      </c>
      <c r="FT147" s="85">
        <f t="shared" si="543"/>
        <v>0</v>
      </c>
      <c r="FU147" s="85">
        <f t="shared" si="543"/>
        <v>0</v>
      </c>
      <c r="FV147" s="85">
        <f t="shared" si="543"/>
        <v>145.66499999999999</v>
      </c>
      <c r="FW147" s="85">
        <f t="shared" si="543"/>
        <v>2102.616</v>
      </c>
      <c r="FX147" s="85">
        <f t="shared" si="543"/>
        <v>1919.1599999999999</v>
      </c>
      <c r="FY147" s="85">
        <f t="shared" si="543"/>
        <v>488.34</v>
      </c>
      <c r="FZ147" s="85">
        <f t="shared" si="543"/>
        <v>3624.12</v>
      </c>
      <c r="GA147" s="85">
        <f t="shared" si="543"/>
        <v>1638.54</v>
      </c>
      <c r="GB147" s="85">
        <f t="shared" si="543"/>
        <v>0</v>
      </c>
      <c r="GC147" s="85">
        <f t="shared" si="543"/>
        <v>0</v>
      </c>
      <c r="GD147" s="85">
        <f t="shared" si="543"/>
        <v>0</v>
      </c>
      <c r="GE147" s="85">
        <f t="shared" si="543"/>
        <v>0</v>
      </c>
      <c r="GF147" s="85">
        <f t="shared" si="543"/>
        <v>0</v>
      </c>
      <c r="GG147" s="85">
        <f t="shared" si="543"/>
        <v>0</v>
      </c>
      <c r="GH147" s="85">
        <f t="shared" si="543"/>
        <v>0</v>
      </c>
      <c r="GI147" s="85">
        <f t="shared" si="543"/>
        <v>0</v>
      </c>
      <c r="GJ147" s="85">
        <f t="shared" si="543"/>
        <v>923.40000000000009</v>
      </c>
      <c r="GK147" s="85">
        <f t="shared" si="543"/>
        <v>0</v>
      </c>
      <c r="GL147" s="85">
        <f t="shared" si="543"/>
        <v>0</v>
      </c>
      <c r="GM147" s="85">
        <f t="shared" si="543"/>
        <v>0</v>
      </c>
      <c r="GN147" s="85">
        <f t="shared" si="543"/>
        <v>0</v>
      </c>
      <c r="GO147" s="85">
        <f t="shared" si="543"/>
        <v>0</v>
      </c>
      <c r="GP147" s="85">
        <f t="shared" si="543"/>
        <v>0</v>
      </c>
      <c r="GQ147" s="85">
        <f t="shared" si="543"/>
        <v>0</v>
      </c>
      <c r="GR147" s="85">
        <f t="shared" si="543"/>
        <v>0</v>
      </c>
      <c r="GS147" s="85">
        <f t="shared" si="543"/>
        <v>0</v>
      </c>
      <c r="GT147" s="85">
        <f t="shared" si="543"/>
        <v>0</v>
      </c>
      <c r="GU147" s="85">
        <f t="shared" si="543"/>
        <v>0</v>
      </c>
      <c r="GV147" s="85">
        <f t="shared" si="543"/>
        <v>0</v>
      </c>
      <c r="GW147" s="85">
        <f t="shared" si="543"/>
        <v>341.59999999999997</v>
      </c>
      <c r="GX147" s="85">
        <f t="shared" si="543"/>
        <v>0</v>
      </c>
      <c r="GY147" s="85">
        <f t="shared" si="543"/>
        <v>0</v>
      </c>
      <c r="GZ147" s="85">
        <f t="shared" si="543"/>
        <v>0</v>
      </c>
      <c r="HA147" s="85">
        <f t="shared" si="543"/>
        <v>0</v>
      </c>
      <c r="HB147" s="85">
        <f t="shared" si="543"/>
        <v>0</v>
      </c>
      <c r="HC147" s="85">
        <f t="shared" si="543"/>
        <v>0</v>
      </c>
      <c r="HD147" s="85">
        <f t="shared" si="543"/>
        <v>0</v>
      </c>
      <c r="HE147" s="85">
        <f t="shared" si="543"/>
        <v>0</v>
      </c>
      <c r="HF147" s="85">
        <f t="shared" si="543"/>
        <v>0</v>
      </c>
      <c r="HG147" s="85">
        <f t="shared" ref="HG147:JR150" si="563">HG105*HG$5</f>
        <v>0</v>
      </c>
      <c r="HH147" s="85">
        <f t="shared" si="563"/>
        <v>0</v>
      </c>
      <c r="HI147" s="85">
        <f t="shared" si="563"/>
        <v>0</v>
      </c>
      <c r="HJ147" s="85">
        <f t="shared" si="563"/>
        <v>9938.43</v>
      </c>
      <c r="HK147" s="85">
        <f t="shared" si="563"/>
        <v>0</v>
      </c>
      <c r="HL147" s="85">
        <f t="shared" si="563"/>
        <v>1655.6849999999999</v>
      </c>
      <c r="HM147" s="85">
        <f t="shared" si="563"/>
        <v>0</v>
      </c>
      <c r="HN147" s="85">
        <f t="shared" si="563"/>
        <v>0</v>
      </c>
      <c r="HO147" s="85">
        <f t="shared" si="563"/>
        <v>0</v>
      </c>
      <c r="HP147" s="85">
        <f t="shared" si="563"/>
        <v>0</v>
      </c>
      <c r="HQ147" s="85">
        <f t="shared" si="563"/>
        <v>0</v>
      </c>
      <c r="HR147" s="85">
        <f t="shared" si="563"/>
        <v>0</v>
      </c>
      <c r="HS147" s="85">
        <f t="shared" si="563"/>
        <v>0</v>
      </c>
      <c r="HT147" s="85">
        <f t="shared" si="563"/>
        <v>0</v>
      </c>
      <c r="HU147" s="85">
        <f t="shared" si="563"/>
        <v>0</v>
      </c>
      <c r="HV147" s="85">
        <f t="shared" si="563"/>
        <v>1589.31</v>
      </c>
      <c r="HW147" s="85">
        <f t="shared" si="563"/>
        <v>932.92000000000007</v>
      </c>
      <c r="HX147" s="85">
        <f t="shared" si="563"/>
        <v>0</v>
      </c>
      <c r="HY147" s="85">
        <f t="shared" si="563"/>
        <v>0</v>
      </c>
      <c r="HZ147" s="85">
        <f t="shared" si="563"/>
        <v>0</v>
      </c>
      <c r="IA147" s="85">
        <f t="shared" si="563"/>
        <v>0</v>
      </c>
      <c r="IB147" s="85">
        <f t="shared" si="563"/>
        <v>0</v>
      </c>
      <c r="IC147" s="85">
        <f t="shared" si="563"/>
        <v>0</v>
      </c>
      <c r="ID147" s="85">
        <f t="shared" si="563"/>
        <v>0</v>
      </c>
      <c r="IE147" s="85">
        <f t="shared" si="563"/>
        <v>0</v>
      </c>
      <c r="IF147" s="85">
        <f t="shared" si="563"/>
        <v>0</v>
      </c>
      <c r="IG147" s="85">
        <f t="shared" si="563"/>
        <v>0</v>
      </c>
      <c r="IH147" s="85">
        <f t="shared" si="563"/>
        <v>0</v>
      </c>
      <c r="II147" s="85">
        <f t="shared" si="563"/>
        <v>0</v>
      </c>
      <c r="IJ147" s="85">
        <f t="shared" si="563"/>
        <v>193.05600000000001</v>
      </c>
      <c r="IK147" s="85">
        <f t="shared" si="563"/>
        <v>0</v>
      </c>
      <c r="IL147" s="85">
        <f t="shared" si="563"/>
        <v>0</v>
      </c>
      <c r="IM147" s="85">
        <f t="shared" si="563"/>
        <v>0</v>
      </c>
      <c r="IN147" s="85">
        <f t="shared" si="563"/>
        <v>0</v>
      </c>
      <c r="IO147" s="85">
        <f t="shared" si="563"/>
        <v>0</v>
      </c>
      <c r="IP147" s="85">
        <f t="shared" si="563"/>
        <v>0</v>
      </c>
      <c r="IQ147" s="85">
        <f t="shared" si="563"/>
        <v>0</v>
      </c>
      <c r="IR147" s="85">
        <f t="shared" si="563"/>
        <v>0</v>
      </c>
      <c r="IS147" s="85">
        <f t="shared" si="563"/>
        <v>0</v>
      </c>
      <c r="IT147" s="85">
        <f t="shared" si="563"/>
        <v>0</v>
      </c>
      <c r="IU147" s="85">
        <f t="shared" si="563"/>
        <v>0</v>
      </c>
      <c r="IV147" s="85">
        <f t="shared" si="563"/>
        <v>0</v>
      </c>
      <c r="IW147" s="85">
        <f t="shared" si="563"/>
        <v>5128.8599999999997</v>
      </c>
      <c r="IX147" s="85">
        <f t="shared" si="563"/>
        <v>0</v>
      </c>
      <c r="IY147" s="85">
        <f t="shared" si="563"/>
        <v>1600.75</v>
      </c>
      <c r="IZ147" s="85">
        <f t="shared" si="563"/>
        <v>0</v>
      </c>
      <c r="JA147" s="85">
        <f t="shared" si="563"/>
        <v>0</v>
      </c>
      <c r="JB147" s="85">
        <f t="shared" si="563"/>
        <v>0</v>
      </c>
      <c r="JC147" s="85">
        <f t="shared" si="563"/>
        <v>0</v>
      </c>
      <c r="JD147" s="85">
        <f t="shared" si="563"/>
        <v>0</v>
      </c>
      <c r="JE147" s="85">
        <f t="shared" si="563"/>
        <v>0</v>
      </c>
      <c r="JF147" s="85">
        <f t="shared" si="563"/>
        <v>0</v>
      </c>
      <c r="JG147" s="85">
        <f t="shared" si="563"/>
        <v>0</v>
      </c>
      <c r="JH147" s="85">
        <f t="shared" si="563"/>
        <v>0</v>
      </c>
      <c r="JI147" s="85">
        <f t="shared" si="563"/>
        <v>0</v>
      </c>
      <c r="JJ147" s="85">
        <f t="shared" si="563"/>
        <v>19637.04</v>
      </c>
      <c r="JK147" s="85">
        <f t="shared" si="563"/>
        <v>17523.599999999999</v>
      </c>
      <c r="JL147" s="85">
        <f t="shared" si="563"/>
        <v>6305.76</v>
      </c>
      <c r="JM147" s="85">
        <f t="shared" si="563"/>
        <v>6305.76</v>
      </c>
      <c r="JN147" s="85">
        <f t="shared" si="563"/>
        <v>0</v>
      </c>
      <c r="JO147" s="85">
        <f t="shared" si="563"/>
        <v>0</v>
      </c>
      <c r="JP147" s="85">
        <f t="shared" si="563"/>
        <v>0</v>
      </c>
      <c r="JQ147" s="85">
        <f t="shared" si="563"/>
        <v>0</v>
      </c>
      <c r="JR147" s="85">
        <f t="shared" si="563"/>
        <v>0</v>
      </c>
      <c r="JS147" s="85">
        <f t="shared" si="551"/>
        <v>0</v>
      </c>
      <c r="JT147" s="85">
        <f t="shared" si="551"/>
        <v>0</v>
      </c>
      <c r="JU147" s="85">
        <f t="shared" si="551"/>
        <v>0</v>
      </c>
      <c r="JV147" s="85">
        <f t="shared" si="544"/>
        <v>0</v>
      </c>
      <c r="JW147" s="85">
        <f t="shared" si="512"/>
        <v>9125.7000000000007</v>
      </c>
      <c r="JX147" s="85">
        <f t="shared" si="512"/>
        <v>4022</v>
      </c>
      <c r="JY147" s="85">
        <f t="shared" si="512"/>
        <v>4041.05</v>
      </c>
      <c r="JZ147" s="85">
        <f t="shared" si="512"/>
        <v>10262.1</v>
      </c>
      <c r="KA147" s="85">
        <f t="shared" si="512"/>
        <v>1213.75</v>
      </c>
      <c r="KB147" s="85">
        <f t="shared" si="512"/>
        <v>15577.050000000001</v>
      </c>
      <c r="KC147" s="85">
        <f t="shared" si="512"/>
        <v>0</v>
      </c>
      <c r="KD147" s="85">
        <f t="shared" si="512"/>
        <v>10738.1</v>
      </c>
      <c r="KE147" s="85">
        <f t="shared" si="512"/>
        <v>16706.850000000002</v>
      </c>
      <c r="KF147" s="85">
        <f t="shared" si="512"/>
        <v>0</v>
      </c>
      <c r="KG147" s="85">
        <f t="shared" si="512"/>
        <v>0</v>
      </c>
      <c r="KH147" s="85">
        <f t="shared" si="512"/>
        <v>0</v>
      </c>
      <c r="KI147" s="85">
        <f t="shared" si="512"/>
        <v>14517.35</v>
      </c>
      <c r="KJ147" s="85">
        <f t="shared" si="497"/>
        <v>168717.54399999999</v>
      </c>
      <c r="KK147" s="85">
        <f t="shared" ref="KK147:KW147" si="564">KK105*KK$5</f>
        <v>3901.6640000000002</v>
      </c>
      <c r="KL147" s="85">
        <f t="shared" si="564"/>
        <v>17294.18</v>
      </c>
      <c r="KM147" s="85">
        <f t="shared" si="564"/>
        <v>29787.360000000001</v>
      </c>
      <c r="KN147" s="85">
        <f t="shared" si="564"/>
        <v>9354.4639999999999</v>
      </c>
      <c r="KO147" s="85">
        <f t="shared" si="564"/>
        <v>12044.800000000001</v>
      </c>
      <c r="KP147" s="85">
        <f t="shared" si="564"/>
        <v>55881.119999999995</v>
      </c>
      <c r="KQ147" s="85">
        <f t="shared" si="564"/>
        <v>0</v>
      </c>
      <c r="KR147" s="85">
        <f t="shared" si="564"/>
        <v>7343.5199999999995</v>
      </c>
      <c r="KS147" s="85">
        <f t="shared" si="564"/>
        <v>0</v>
      </c>
      <c r="KT147" s="85">
        <f t="shared" si="564"/>
        <v>15031.912</v>
      </c>
      <c r="KU147" s="85">
        <f t="shared" si="564"/>
        <v>17729.544000000002</v>
      </c>
      <c r="KV147" s="85">
        <f t="shared" si="564"/>
        <v>348.98</v>
      </c>
      <c r="KW147" s="85">
        <f t="shared" si="564"/>
        <v>0</v>
      </c>
      <c r="KX147" s="85">
        <f t="shared" si="499"/>
        <v>76882.573000000004</v>
      </c>
      <c r="KY147" s="85">
        <f t="shared" ref="KY147:LI147" si="565">KY105*KY$5</f>
        <v>9907.0949999999993</v>
      </c>
      <c r="KZ147" s="85">
        <f t="shared" si="565"/>
        <v>11907.945000000002</v>
      </c>
      <c r="LA147" s="85">
        <f t="shared" si="565"/>
        <v>5965.64</v>
      </c>
      <c r="LB147" s="85">
        <f t="shared" si="565"/>
        <v>29132.85</v>
      </c>
      <c r="LC147" s="85">
        <f t="shared" si="565"/>
        <v>13153</v>
      </c>
      <c r="LD147" s="85">
        <f t="shared" si="565"/>
        <v>2610.3000000000002</v>
      </c>
      <c r="LE147" s="85">
        <f t="shared" si="565"/>
        <v>118.36800000000001</v>
      </c>
      <c r="LF147" s="85">
        <f t="shared" si="565"/>
        <v>0</v>
      </c>
      <c r="LG147" s="85">
        <f t="shared" si="565"/>
        <v>4087.375</v>
      </c>
      <c r="LH147" s="85">
        <f t="shared" si="565"/>
        <v>0</v>
      </c>
      <c r="LI147" s="85">
        <f t="shared" si="565"/>
        <v>0</v>
      </c>
      <c r="LJ147" s="85">
        <f t="shared" si="501"/>
        <v>93317.810000000012</v>
      </c>
      <c r="LK147" s="85">
        <f t="shared" ref="LK147:LO147" si="566">LK105*LK$5</f>
        <v>4407.5</v>
      </c>
      <c r="LL147" s="85">
        <f t="shared" si="566"/>
        <v>22812.3</v>
      </c>
      <c r="LM147" s="85">
        <f t="shared" si="566"/>
        <v>45010.8</v>
      </c>
      <c r="LN147" s="85">
        <f t="shared" si="566"/>
        <v>1104.6000000000001</v>
      </c>
      <c r="LO147" s="85">
        <f t="shared" si="566"/>
        <v>19982.61</v>
      </c>
    </row>
    <row r="148" spans="1:327" x14ac:dyDescent="0.2">
      <c r="A148" s="85" t="s">
        <v>39</v>
      </c>
      <c r="B148" s="85">
        <f t="shared" si="487"/>
        <v>6182563.21</v>
      </c>
      <c r="C148" s="85">
        <f t="shared" si="488"/>
        <v>3921369.3600000003</v>
      </c>
      <c r="D148" s="85">
        <f t="shared" si="489"/>
        <v>2654036.3900000006</v>
      </c>
      <c r="E148" s="85">
        <f t="shared" si="490"/>
        <v>826983.6</v>
      </c>
      <c r="F148" s="85">
        <f t="shared" si="490"/>
        <v>939586.60000000009</v>
      </c>
      <c r="G148" s="85">
        <f t="shared" si="490"/>
        <v>780862.95</v>
      </c>
      <c r="H148" s="85">
        <f t="shared" si="490"/>
        <v>103641.12</v>
      </c>
      <c r="I148" s="85">
        <f t="shared" si="490"/>
        <v>2962.12</v>
      </c>
      <c r="J148" s="85">
        <f t="shared" si="491"/>
        <v>1267332.97</v>
      </c>
      <c r="K148" s="85">
        <f t="shared" ref="K148:O148" si="567">K106*K$5</f>
        <v>105439.6</v>
      </c>
      <c r="L148" s="85">
        <f t="shared" si="567"/>
        <v>214899.89</v>
      </c>
      <c r="M148" s="85">
        <f t="shared" si="567"/>
        <v>546912.07999999996</v>
      </c>
      <c r="N148" s="85">
        <f t="shared" si="567"/>
        <v>399527.36</v>
      </c>
      <c r="O148" s="85">
        <f t="shared" si="567"/>
        <v>554.04</v>
      </c>
      <c r="P148" s="85">
        <f t="shared" si="493"/>
        <v>761474.17000000016</v>
      </c>
      <c r="Q148" s="85">
        <f t="shared" ref="Q148:U148" si="568">Q106*Q$5</f>
        <v>122586.40000000001</v>
      </c>
      <c r="R148" s="85">
        <f t="shared" si="568"/>
        <v>408602.4</v>
      </c>
      <c r="S148" s="85">
        <f t="shared" si="568"/>
        <v>173031.56</v>
      </c>
      <c r="T148" s="85">
        <f t="shared" si="568"/>
        <v>57077.75</v>
      </c>
      <c r="U148" s="85">
        <f t="shared" si="568"/>
        <v>176.06</v>
      </c>
      <c r="V148" s="85">
        <f t="shared" si="495"/>
        <v>388443.91899999999</v>
      </c>
      <c r="W148" s="85">
        <f t="shared" si="496"/>
        <v>9567.9299999999985</v>
      </c>
      <c r="X148" s="85">
        <f t="shared" si="557"/>
        <v>0</v>
      </c>
      <c r="Y148" s="85">
        <f t="shared" si="557"/>
        <v>4062.4679999999998</v>
      </c>
      <c r="Z148" s="85">
        <f t="shared" si="557"/>
        <v>0</v>
      </c>
      <c r="AA148" s="85">
        <f t="shared" si="557"/>
        <v>0</v>
      </c>
      <c r="AB148" s="85">
        <f t="shared" si="557"/>
        <v>2627.9879999999998</v>
      </c>
      <c r="AC148" s="85">
        <f t="shared" si="557"/>
        <v>0</v>
      </c>
      <c r="AD148" s="85">
        <f t="shared" si="557"/>
        <v>0</v>
      </c>
      <c r="AE148" s="85">
        <f t="shared" si="557"/>
        <v>1166.6329999999998</v>
      </c>
      <c r="AF148" s="85">
        <f t="shared" si="557"/>
        <v>0</v>
      </c>
      <c r="AG148" s="85">
        <f t="shared" si="557"/>
        <v>0</v>
      </c>
      <c r="AH148" s="85">
        <f t="shared" si="557"/>
        <v>0</v>
      </c>
      <c r="AI148" s="85">
        <f t="shared" si="557"/>
        <v>0</v>
      </c>
      <c r="AJ148" s="85">
        <f t="shared" si="557"/>
        <v>7887.7</v>
      </c>
      <c r="AK148" s="85">
        <f t="shared" si="557"/>
        <v>0</v>
      </c>
      <c r="AL148" s="85">
        <f t="shared" si="557"/>
        <v>416.96000000000004</v>
      </c>
      <c r="AM148" s="85">
        <f t="shared" si="557"/>
        <v>0</v>
      </c>
      <c r="AN148" s="85">
        <f t="shared" si="557"/>
        <v>0</v>
      </c>
      <c r="AO148" s="85">
        <f t="shared" si="557"/>
        <v>0</v>
      </c>
      <c r="AP148" s="85">
        <f t="shared" si="557"/>
        <v>0</v>
      </c>
      <c r="AQ148" s="85">
        <f t="shared" si="557"/>
        <v>0</v>
      </c>
      <c r="AR148" s="85">
        <f t="shared" si="557"/>
        <v>0</v>
      </c>
      <c r="AS148" s="85">
        <f t="shared" si="557"/>
        <v>0</v>
      </c>
      <c r="AT148" s="85">
        <f t="shared" si="557"/>
        <v>0</v>
      </c>
      <c r="AU148" s="85">
        <f t="shared" si="557"/>
        <v>0</v>
      </c>
      <c r="AV148" s="85">
        <f t="shared" si="557"/>
        <v>0</v>
      </c>
      <c r="AW148" s="85">
        <f t="shared" si="557"/>
        <v>606.48</v>
      </c>
      <c r="AX148" s="85">
        <f t="shared" si="557"/>
        <v>0</v>
      </c>
      <c r="AY148" s="85">
        <f t="shared" si="557"/>
        <v>0</v>
      </c>
      <c r="AZ148" s="85">
        <f t="shared" si="557"/>
        <v>0</v>
      </c>
      <c r="BA148" s="85">
        <f t="shared" si="557"/>
        <v>1179.4860000000001</v>
      </c>
      <c r="BB148" s="85">
        <f t="shared" si="557"/>
        <v>0</v>
      </c>
      <c r="BC148" s="85">
        <f t="shared" si="557"/>
        <v>0</v>
      </c>
      <c r="BD148" s="85">
        <f t="shared" si="557"/>
        <v>0</v>
      </c>
      <c r="BE148" s="85">
        <f t="shared" si="557"/>
        <v>0</v>
      </c>
      <c r="BF148" s="85">
        <f t="shared" si="557"/>
        <v>0</v>
      </c>
      <c r="BG148" s="85">
        <f t="shared" si="557"/>
        <v>3509.5830000000001</v>
      </c>
      <c r="BH148" s="85">
        <f t="shared" si="557"/>
        <v>0</v>
      </c>
      <c r="BI148" s="85">
        <f t="shared" si="557"/>
        <v>0</v>
      </c>
      <c r="BJ148" s="85">
        <f t="shared" si="557"/>
        <v>107.58</v>
      </c>
      <c r="BK148" s="85">
        <f t="shared" si="557"/>
        <v>0</v>
      </c>
      <c r="BL148" s="85">
        <f t="shared" si="557"/>
        <v>0</v>
      </c>
      <c r="BM148" s="85">
        <f t="shared" si="557"/>
        <v>0</v>
      </c>
      <c r="BN148" s="85">
        <f t="shared" si="557"/>
        <v>0</v>
      </c>
      <c r="BO148" s="85">
        <f t="shared" si="557"/>
        <v>0</v>
      </c>
      <c r="BP148" s="85">
        <f t="shared" si="557"/>
        <v>0</v>
      </c>
      <c r="BQ148" s="85">
        <f t="shared" si="557"/>
        <v>0</v>
      </c>
      <c r="BR148" s="85">
        <f t="shared" si="557"/>
        <v>0</v>
      </c>
      <c r="BS148" s="85">
        <f t="shared" si="557"/>
        <v>0</v>
      </c>
      <c r="BT148" s="85">
        <f t="shared" si="557"/>
        <v>0</v>
      </c>
      <c r="BU148" s="85">
        <f t="shared" si="557"/>
        <v>0</v>
      </c>
      <c r="BV148" s="85">
        <f t="shared" si="557"/>
        <v>0</v>
      </c>
      <c r="BW148" s="85">
        <f t="shared" si="557"/>
        <v>3981.8</v>
      </c>
      <c r="BX148" s="85">
        <f t="shared" si="557"/>
        <v>0</v>
      </c>
      <c r="BY148" s="85">
        <f t="shared" si="557"/>
        <v>0</v>
      </c>
      <c r="BZ148" s="85">
        <f t="shared" si="557"/>
        <v>0</v>
      </c>
      <c r="CA148" s="85">
        <f t="shared" si="557"/>
        <v>0</v>
      </c>
      <c r="CB148" s="85">
        <f t="shared" si="557"/>
        <v>0</v>
      </c>
      <c r="CC148" s="85">
        <f t="shared" si="557"/>
        <v>0</v>
      </c>
      <c r="CD148" s="85">
        <f t="shared" si="557"/>
        <v>0</v>
      </c>
      <c r="CE148" s="85">
        <f t="shared" si="557"/>
        <v>0</v>
      </c>
      <c r="CF148" s="85">
        <f t="shared" si="557"/>
        <v>0</v>
      </c>
      <c r="CG148" s="85">
        <f t="shared" si="557"/>
        <v>0</v>
      </c>
      <c r="CH148" s="85">
        <f t="shared" si="557"/>
        <v>0</v>
      </c>
      <c r="CI148" s="85">
        <f t="shared" si="557"/>
        <v>0</v>
      </c>
      <c r="CJ148" s="85">
        <f t="shared" si="550"/>
        <v>5553.4000000000005</v>
      </c>
      <c r="CK148" s="85">
        <f t="shared" si="550"/>
        <v>0</v>
      </c>
      <c r="CL148" s="85">
        <f t="shared" si="550"/>
        <v>573.82000000000005</v>
      </c>
      <c r="CM148" s="85">
        <f t="shared" si="550"/>
        <v>0</v>
      </c>
      <c r="CN148" s="85">
        <f t="shared" si="550"/>
        <v>0</v>
      </c>
      <c r="CO148" s="85">
        <f t="shared" si="550"/>
        <v>0</v>
      </c>
      <c r="CP148" s="85">
        <f t="shared" si="550"/>
        <v>0</v>
      </c>
      <c r="CQ148" s="85">
        <f t="shared" si="550"/>
        <v>0</v>
      </c>
      <c r="CR148" s="85">
        <f t="shared" si="550"/>
        <v>0</v>
      </c>
      <c r="CS148" s="85">
        <f t="shared" si="550"/>
        <v>0</v>
      </c>
      <c r="CT148" s="85">
        <f t="shared" si="550"/>
        <v>0</v>
      </c>
      <c r="CU148" s="85">
        <f t="shared" si="550"/>
        <v>0</v>
      </c>
      <c r="CV148" s="85">
        <f t="shared" si="550"/>
        <v>0</v>
      </c>
      <c r="CW148" s="85">
        <f t="shared" si="550"/>
        <v>102.82000000000001</v>
      </c>
      <c r="CX148" s="85">
        <f t="shared" si="550"/>
        <v>0</v>
      </c>
      <c r="CY148" s="85">
        <f t="shared" si="550"/>
        <v>0</v>
      </c>
      <c r="CZ148" s="85">
        <f t="shared" si="550"/>
        <v>0</v>
      </c>
      <c r="DA148" s="85">
        <f t="shared" si="550"/>
        <v>0</v>
      </c>
      <c r="DB148" s="85">
        <f t="shared" si="550"/>
        <v>0</v>
      </c>
      <c r="DC148" s="85">
        <f t="shared" si="550"/>
        <v>0</v>
      </c>
      <c r="DD148" s="85">
        <f t="shared" si="550"/>
        <v>0</v>
      </c>
      <c r="DE148" s="85">
        <f t="shared" si="550"/>
        <v>0</v>
      </c>
      <c r="DF148" s="85">
        <f t="shared" si="550"/>
        <v>0</v>
      </c>
      <c r="DG148" s="85">
        <f t="shared" si="550"/>
        <v>0</v>
      </c>
      <c r="DH148" s="85">
        <f t="shared" si="550"/>
        <v>0</v>
      </c>
      <c r="DI148" s="85">
        <f t="shared" si="550"/>
        <v>0</v>
      </c>
      <c r="DJ148" s="85">
        <f t="shared" si="550"/>
        <v>1243.385</v>
      </c>
      <c r="DK148" s="85">
        <f t="shared" si="550"/>
        <v>0</v>
      </c>
      <c r="DL148" s="85">
        <f t="shared" si="550"/>
        <v>2153.2109999999998</v>
      </c>
      <c r="DM148" s="85">
        <f t="shared" si="550"/>
        <v>0</v>
      </c>
      <c r="DN148" s="85">
        <f t="shared" si="550"/>
        <v>0</v>
      </c>
      <c r="DO148" s="85">
        <f t="shared" si="550"/>
        <v>0</v>
      </c>
      <c r="DP148" s="85">
        <f t="shared" si="550"/>
        <v>0</v>
      </c>
      <c r="DQ148" s="85">
        <f t="shared" si="550"/>
        <v>0</v>
      </c>
      <c r="DR148" s="85">
        <f t="shared" si="550"/>
        <v>0</v>
      </c>
      <c r="DS148" s="85">
        <f t="shared" si="550"/>
        <v>0</v>
      </c>
      <c r="DT148" s="85">
        <f t="shared" si="550"/>
        <v>0</v>
      </c>
      <c r="DU148" s="85">
        <f t="shared" si="550"/>
        <v>0</v>
      </c>
      <c r="DV148" s="85">
        <f t="shared" si="550"/>
        <v>0</v>
      </c>
      <c r="DW148" s="85">
        <f t="shared" si="550"/>
        <v>1664.5</v>
      </c>
      <c r="DX148" s="85">
        <f t="shared" si="550"/>
        <v>291.3</v>
      </c>
      <c r="DY148" s="85">
        <f t="shared" si="550"/>
        <v>0</v>
      </c>
      <c r="DZ148" s="85">
        <f t="shared" si="550"/>
        <v>1058.58</v>
      </c>
      <c r="EA148" s="85">
        <f t="shared" si="550"/>
        <v>0</v>
      </c>
      <c r="EB148" s="85">
        <f t="shared" si="550"/>
        <v>4641.9800000000005</v>
      </c>
      <c r="EC148" s="85">
        <f t="shared" si="550"/>
        <v>2892.04</v>
      </c>
      <c r="ED148" s="85">
        <f t="shared" si="550"/>
        <v>891.04</v>
      </c>
      <c r="EE148" s="85">
        <f t="shared" si="550"/>
        <v>19296.38</v>
      </c>
      <c r="EF148" s="85">
        <f t="shared" si="550"/>
        <v>2581.7200000000003</v>
      </c>
      <c r="EG148" s="85">
        <f t="shared" si="550"/>
        <v>0</v>
      </c>
      <c r="EH148" s="85">
        <f t="shared" si="550"/>
        <v>0</v>
      </c>
      <c r="EI148" s="85">
        <f t="shared" si="550"/>
        <v>0</v>
      </c>
      <c r="EJ148" s="85">
        <f t="shared" si="550"/>
        <v>22797.279999999999</v>
      </c>
      <c r="EK148" s="85">
        <f t="shared" si="550"/>
        <v>4691.28</v>
      </c>
      <c r="EL148" s="85">
        <f t="shared" si="550"/>
        <v>0</v>
      </c>
      <c r="EM148" s="85">
        <f t="shared" si="550"/>
        <v>0</v>
      </c>
      <c r="EN148" s="85">
        <f t="shared" si="550"/>
        <v>0</v>
      </c>
      <c r="EO148" s="85">
        <f t="shared" si="550"/>
        <v>0</v>
      </c>
      <c r="EP148" s="85">
        <f t="shared" si="550"/>
        <v>0</v>
      </c>
      <c r="EQ148" s="85">
        <f t="shared" si="550"/>
        <v>0</v>
      </c>
      <c r="ER148" s="85">
        <f t="shared" si="550"/>
        <v>0</v>
      </c>
      <c r="ES148" s="85">
        <f t="shared" si="550"/>
        <v>0</v>
      </c>
      <c r="ET148" s="85">
        <f t="shared" si="550"/>
        <v>0</v>
      </c>
      <c r="EU148" s="85">
        <f t="shared" si="518"/>
        <v>0</v>
      </c>
      <c r="EV148" s="85">
        <f t="shared" ref="EV148:HG151" si="569">EV106*EV$5</f>
        <v>0</v>
      </c>
      <c r="EW148" s="85">
        <f t="shared" si="569"/>
        <v>4314.3</v>
      </c>
      <c r="EX148" s="85">
        <f t="shared" si="569"/>
        <v>0</v>
      </c>
      <c r="EY148" s="85">
        <f t="shared" si="569"/>
        <v>0</v>
      </c>
      <c r="EZ148" s="85">
        <f t="shared" si="569"/>
        <v>5883.1</v>
      </c>
      <c r="FA148" s="85">
        <f t="shared" si="569"/>
        <v>0</v>
      </c>
      <c r="FB148" s="85">
        <f t="shared" si="569"/>
        <v>0</v>
      </c>
      <c r="FC148" s="85">
        <f t="shared" si="569"/>
        <v>0</v>
      </c>
      <c r="FD148" s="85">
        <f t="shared" si="569"/>
        <v>0</v>
      </c>
      <c r="FE148" s="85">
        <f t="shared" si="569"/>
        <v>0</v>
      </c>
      <c r="FF148" s="85">
        <f t="shared" si="569"/>
        <v>0</v>
      </c>
      <c r="FG148" s="85">
        <f t="shared" si="569"/>
        <v>0</v>
      </c>
      <c r="FH148" s="85">
        <f t="shared" si="569"/>
        <v>0</v>
      </c>
      <c r="FI148" s="85">
        <f t="shared" si="569"/>
        <v>0</v>
      </c>
      <c r="FJ148" s="85">
        <f t="shared" si="569"/>
        <v>1152.3599999999999</v>
      </c>
      <c r="FK148" s="85">
        <f t="shared" si="569"/>
        <v>0</v>
      </c>
      <c r="FL148" s="85">
        <f t="shared" si="569"/>
        <v>0</v>
      </c>
      <c r="FM148" s="85">
        <f t="shared" si="569"/>
        <v>0</v>
      </c>
      <c r="FN148" s="85">
        <f t="shared" si="569"/>
        <v>0</v>
      </c>
      <c r="FO148" s="85">
        <f t="shared" si="569"/>
        <v>0</v>
      </c>
      <c r="FP148" s="85">
        <f t="shared" si="569"/>
        <v>0</v>
      </c>
      <c r="FQ148" s="85">
        <f t="shared" si="569"/>
        <v>0</v>
      </c>
      <c r="FR148" s="85">
        <f t="shared" si="569"/>
        <v>2420.37</v>
      </c>
      <c r="FS148" s="85">
        <f t="shared" si="569"/>
        <v>0</v>
      </c>
      <c r="FT148" s="85">
        <f t="shared" si="569"/>
        <v>0</v>
      </c>
      <c r="FU148" s="85">
        <f t="shared" si="569"/>
        <v>0</v>
      </c>
      <c r="FV148" s="85">
        <f t="shared" si="569"/>
        <v>0</v>
      </c>
      <c r="FW148" s="85">
        <f t="shared" si="569"/>
        <v>4631.25</v>
      </c>
      <c r="FX148" s="85">
        <f t="shared" si="569"/>
        <v>0</v>
      </c>
      <c r="FY148" s="85">
        <f t="shared" si="569"/>
        <v>3026.52</v>
      </c>
      <c r="FZ148" s="85">
        <f t="shared" si="569"/>
        <v>0</v>
      </c>
      <c r="GA148" s="85">
        <f t="shared" si="569"/>
        <v>0</v>
      </c>
      <c r="GB148" s="85">
        <f t="shared" si="569"/>
        <v>1760.625</v>
      </c>
      <c r="GC148" s="85">
        <f t="shared" si="569"/>
        <v>0</v>
      </c>
      <c r="GD148" s="85">
        <f t="shared" si="569"/>
        <v>0</v>
      </c>
      <c r="GE148" s="85">
        <f t="shared" si="569"/>
        <v>0</v>
      </c>
      <c r="GF148" s="85">
        <f t="shared" si="569"/>
        <v>0</v>
      </c>
      <c r="GG148" s="85">
        <f t="shared" si="569"/>
        <v>0</v>
      </c>
      <c r="GH148" s="85">
        <f t="shared" si="569"/>
        <v>0</v>
      </c>
      <c r="GI148" s="85">
        <f t="shared" si="569"/>
        <v>0</v>
      </c>
      <c r="GJ148" s="85">
        <f t="shared" si="569"/>
        <v>454.55</v>
      </c>
      <c r="GK148" s="85">
        <f t="shared" si="569"/>
        <v>0</v>
      </c>
      <c r="GL148" s="85">
        <f t="shared" si="569"/>
        <v>0</v>
      </c>
      <c r="GM148" s="85">
        <f t="shared" si="569"/>
        <v>1970.5500000000002</v>
      </c>
      <c r="GN148" s="85">
        <f t="shared" si="569"/>
        <v>0</v>
      </c>
      <c r="GO148" s="85">
        <f t="shared" si="569"/>
        <v>0</v>
      </c>
      <c r="GP148" s="85">
        <f t="shared" si="569"/>
        <v>0</v>
      </c>
      <c r="GQ148" s="85">
        <f t="shared" si="569"/>
        <v>0</v>
      </c>
      <c r="GR148" s="85">
        <f t="shared" si="569"/>
        <v>0</v>
      </c>
      <c r="GS148" s="85">
        <f t="shared" si="569"/>
        <v>0</v>
      </c>
      <c r="GT148" s="85">
        <f t="shared" si="569"/>
        <v>0</v>
      </c>
      <c r="GU148" s="85">
        <f t="shared" si="569"/>
        <v>0</v>
      </c>
      <c r="GV148" s="85">
        <f t="shared" si="569"/>
        <v>0</v>
      </c>
      <c r="GW148" s="85">
        <f t="shared" si="569"/>
        <v>374.84999999999997</v>
      </c>
      <c r="GX148" s="85">
        <f t="shared" si="569"/>
        <v>771.1</v>
      </c>
      <c r="GY148" s="85">
        <f t="shared" si="569"/>
        <v>0</v>
      </c>
      <c r="GZ148" s="85">
        <f t="shared" si="569"/>
        <v>0</v>
      </c>
      <c r="HA148" s="85">
        <f t="shared" si="569"/>
        <v>0</v>
      </c>
      <c r="HB148" s="85">
        <f t="shared" si="569"/>
        <v>0</v>
      </c>
      <c r="HC148" s="85">
        <f t="shared" si="569"/>
        <v>0</v>
      </c>
      <c r="HD148" s="85">
        <f t="shared" si="569"/>
        <v>0</v>
      </c>
      <c r="HE148" s="85">
        <f t="shared" si="569"/>
        <v>0</v>
      </c>
      <c r="HF148" s="85">
        <f t="shared" si="569"/>
        <v>0</v>
      </c>
      <c r="HG148" s="85">
        <f t="shared" si="569"/>
        <v>0</v>
      </c>
      <c r="HH148" s="85">
        <f t="shared" si="563"/>
        <v>0</v>
      </c>
      <c r="HI148" s="85">
        <f t="shared" si="563"/>
        <v>0</v>
      </c>
      <c r="HJ148" s="85">
        <f t="shared" si="563"/>
        <v>15138.314999999999</v>
      </c>
      <c r="HK148" s="85">
        <f t="shared" si="563"/>
        <v>0</v>
      </c>
      <c r="HL148" s="85">
        <f t="shared" si="563"/>
        <v>2043.36</v>
      </c>
      <c r="HM148" s="85">
        <f t="shared" si="563"/>
        <v>2347.9649999999997</v>
      </c>
      <c r="HN148" s="85">
        <f t="shared" si="563"/>
        <v>12392.055</v>
      </c>
      <c r="HO148" s="85">
        <f t="shared" si="563"/>
        <v>0</v>
      </c>
      <c r="HP148" s="85">
        <f t="shared" si="563"/>
        <v>0</v>
      </c>
      <c r="HQ148" s="85">
        <f t="shared" si="563"/>
        <v>3289.95</v>
      </c>
      <c r="HR148" s="85">
        <f t="shared" si="563"/>
        <v>0</v>
      </c>
      <c r="HS148" s="85">
        <f t="shared" si="563"/>
        <v>0</v>
      </c>
      <c r="HT148" s="85">
        <f t="shared" si="563"/>
        <v>0</v>
      </c>
      <c r="HU148" s="85">
        <f t="shared" si="563"/>
        <v>0</v>
      </c>
      <c r="HV148" s="85">
        <f t="shared" si="563"/>
        <v>0</v>
      </c>
      <c r="HW148" s="85">
        <f t="shared" si="563"/>
        <v>6302.56</v>
      </c>
      <c r="HX148" s="85">
        <f t="shared" si="563"/>
        <v>0</v>
      </c>
      <c r="HY148" s="85">
        <f t="shared" si="563"/>
        <v>3055.8</v>
      </c>
      <c r="HZ148" s="85">
        <f t="shared" si="563"/>
        <v>0</v>
      </c>
      <c r="IA148" s="85">
        <f t="shared" si="563"/>
        <v>0</v>
      </c>
      <c r="IB148" s="85">
        <f t="shared" si="563"/>
        <v>0</v>
      </c>
      <c r="IC148" s="85">
        <f t="shared" si="563"/>
        <v>0</v>
      </c>
      <c r="ID148" s="85">
        <f t="shared" si="563"/>
        <v>0</v>
      </c>
      <c r="IE148" s="85">
        <f t="shared" si="563"/>
        <v>0</v>
      </c>
      <c r="IF148" s="85">
        <f t="shared" si="563"/>
        <v>0</v>
      </c>
      <c r="IG148" s="85">
        <f t="shared" si="563"/>
        <v>0</v>
      </c>
      <c r="IH148" s="85">
        <f t="shared" si="563"/>
        <v>0</v>
      </c>
      <c r="II148" s="85">
        <f t="shared" si="563"/>
        <v>0</v>
      </c>
      <c r="IJ148" s="85">
        <f t="shared" si="563"/>
        <v>0</v>
      </c>
      <c r="IK148" s="85">
        <f t="shared" si="563"/>
        <v>0</v>
      </c>
      <c r="IL148" s="85">
        <f t="shared" si="563"/>
        <v>0</v>
      </c>
      <c r="IM148" s="85">
        <f t="shared" si="563"/>
        <v>0</v>
      </c>
      <c r="IN148" s="85">
        <f t="shared" si="563"/>
        <v>0</v>
      </c>
      <c r="IO148" s="85">
        <f t="shared" si="563"/>
        <v>0</v>
      </c>
      <c r="IP148" s="85">
        <f t="shared" si="563"/>
        <v>0</v>
      </c>
      <c r="IQ148" s="85">
        <f t="shared" si="563"/>
        <v>0</v>
      </c>
      <c r="IR148" s="85">
        <f t="shared" si="563"/>
        <v>0</v>
      </c>
      <c r="IS148" s="85">
        <f t="shared" si="563"/>
        <v>0</v>
      </c>
      <c r="IT148" s="85">
        <f t="shared" si="563"/>
        <v>0</v>
      </c>
      <c r="IU148" s="85">
        <f t="shared" si="563"/>
        <v>0</v>
      </c>
      <c r="IV148" s="85">
        <f t="shared" si="563"/>
        <v>0</v>
      </c>
      <c r="IW148" s="85">
        <f t="shared" si="563"/>
        <v>8781.42</v>
      </c>
      <c r="IX148" s="85">
        <f t="shared" si="563"/>
        <v>3744.14</v>
      </c>
      <c r="IY148" s="85">
        <f t="shared" si="563"/>
        <v>0</v>
      </c>
      <c r="IZ148" s="85">
        <f t="shared" si="563"/>
        <v>9477.77</v>
      </c>
      <c r="JA148" s="85">
        <f t="shared" si="563"/>
        <v>0</v>
      </c>
      <c r="JB148" s="85">
        <f t="shared" si="563"/>
        <v>0</v>
      </c>
      <c r="JC148" s="85">
        <f t="shared" si="563"/>
        <v>0</v>
      </c>
      <c r="JD148" s="85">
        <f t="shared" si="563"/>
        <v>0</v>
      </c>
      <c r="JE148" s="85">
        <f t="shared" si="563"/>
        <v>0</v>
      </c>
      <c r="JF148" s="85">
        <f t="shared" si="563"/>
        <v>0</v>
      </c>
      <c r="JG148" s="85">
        <f t="shared" si="563"/>
        <v>0</v>
      </c>
      <c r="JH148" s="85">
        <f t="shared" si="563"/>
        <v>0</v>
      </c>
      <c r="JI148" s="85">
        <f t="shared" si="563"/>
        <v>0</v>
      </c>
      <c r="JJ148" s="85">
        <f t="shared" si="563"/>
        <v>27290.639999999999</v>
      </c>
      <c r="JK148" s="85">
        <f t="shared" si="563"/>
        <v>16015.68</v>
      </c>
      <c r="JL148" s="85">
        <f t="shared" si="563"/>
        <v>21727.439999999999</v>
      </c>
      <c r="JM148" s="85">
        <f t="shared" si="563"/>
        <v>0</v>
      </c>
      <c r="JN148" s="85">
        <f t="shared" si="563"/>
        <v>13137.119999999999</v>
      </c>
      <c r="JO148" s="85">
        <f t="shared" si="563"/>
        <v>3701.2799999999997</v>
      </c>
      <c r="JP148" s="85">
        <f t="shared" si="563"/>
        <v>0</v>
      </c>
      <c r="JQ148" s="85">
        <f t="shared" si="563"/>
        <v>0</v>
      </c>
      <c r="JR148" s="85">
        <f t="shared" si="563"/>
        <v>38154.479999999996</v>
      </c>
      <c r="JS148" s="85">
        <f t="shared" si="551"/>
        <v>0</v>
      </c>
      <c r="JT148" s="85">
        <f t="shared" si="551"/>
        <v>0</v>
      </c>
      <c r="JU148" s="85">
        <f t="shared" si="551"/>
        <v>0</v>
      </c>
      <c r="JV148" s="85">
        <f t="shared" si="544"/>
        <v>0</v>
      </c>
      <c r="JW148" s="85">
        <f t="shared" si="512"/>
        <v>14183.375</v>
      </c>
      <c r="JX148" s="85">
        <f t="shared" si="512"/>
        <v>3422.3</v>
      </c>
      <c r="JY148" s="85">
        <f t="shared" si="512"/>
        <v>9874.2000000000007</v>
      </c>
      <c r="JZ148" s="85">
        <f t="shared" si="512"/>
        <v>7054</v>
      </c>
      <c r="KA148" s="85">
        <f t="shared" si="512"/>
        <v>0</v>
      </c>
      <c r="KB148" s="85">
        <f t="shared" si="512"/>
        <v>12608.550000000001</v>
      </c>
      <c r="KC148" s="85">
        <f t="shared" si="512"/>
        <v>0</v>
      </c>
      <c r="KD148" s="85">
        <f t="shared" si="512"/>
        <v>2284.5</v>
      </c>
      <c r="KE148" s="85">
        <f t="shared" si="512"/>
        <v>0</v>
      </c>
      <c r="KF148" s="85">
        <f t="shared" si="512"/>
        <v>0</v>
      </c>
      <c r="KG148" s="85">
        <f t="shared" si="512"/>
        <v>0</v>
      </c>
      <c r="KH148" s="85">
        <f t="shared" si="512"/>
        <v>0</v>
      </c>
      <c r="KI148" s="85">
        <f t="shared" si="512"/>
        <v>20110.100000000002</v>
      </c>
      <c r="KJ148" s="85">
        <f t="shared" si="497"/>
        <v>625242.33200000005</v>
      </c>
      <c r="KK148" s="85">
        <f t="shared" ref="KK148:KW148" si="570">KK106*KK$5</f>
        <v>14229.907999999999</v>
      </c>
      <c r="KL148" s="85">
        <f t="shared" si="570"/>
        <v>30969.56</v>
      </c>
      <c r="KM148" s="85">
        <f t="shared" si="570"/>
        <v>200280.80000000002</v>
      </c>
      <c r="KN148" s="85">
        <f t="shared" si="570"/>
        <v>11803.328</v>
      </c>
      <c r="KO148" s="85">
        <f t="shared" si="570"/>
        <v>72966.016000000003</v>
      </c>
      <c r="KP148" s="85">
        <f t="shared" si="570"/>
        <v>157594.01999999999</v>
      </c>
      <c r="KQ148" s="85">
        <f t="shared" si="570"/>
        <v>0</v>
      </c>
      <c r="KR148" s="85">
        <f t="shared" si="570"/>
        <v>23389.079999999998</v>
      </c>
      <c r="KS148" s="85">
        <f t="shared" si="570"/>
        <v>27491.279999999999</v>
      </c>
      <c r="KT148" s="85">
        <f t="shared" si="570"/>
        <v>31929.464</v>
      </c>
      <c r="KU148" s="85">
        <f t="shared" si="570"/>
        <v>49166.095999999998</v>
      </c>
      <c r="KV148" s="85">
        <f t="shared" si="570"/>
        <v>5422.78</v>
      </c>
      <c r="KW148" s="85">
        <f t="shared" si="570"/>
        <v>0</v>
      </c>
      <c r="KX148" s="85">
        <f t="shared" si="499"/>
        <v>214587.37900000002</v>
      </c>
      <c r="KY148" s="85">
        <f t="shared" ref="KY148:LI148" si="571">KY106*KY$5</f>
        <v>35069.165000000001</v>
      </c>
      <c r="KZ148" s="85">
        <f t="shared" si="571"/>
        <v>41508.915000000001</v>
      </c>
      <c r="LA148" s="85">
        <f t="shared" si="571"/>
        <v>11291.62</v>
      </c>
      <c r="LB148" s="85">
        <f t="shared" si="571"/>
        <v>64314</v>
      </c>
      <c r="LC148" s="85">
        <f t="shared" si="571"/>
        <v>23255.4</v>
      </c>
      <c r="LD148" s="85">
        <f t="shared" si="571"/>
        <v>2170.5</v>
      </c>
      <c r="LE148" s="85">
        <f t="shared" si="571"/>
        <v>3109.7040000000002</v>
      </c>
      <c r="LF148" s="85">
        <f t="shared" si="571"/>
        <v>1744.9</v>
      </c>
      <c r="LG148" s="85">
        <f t="shared" si="571"/>
        <v>26133.375</v>
      </c>
      <c r="LH148" s="85">
        <f t="shared" si="571"/>
        <v>1203.6000000000001</v>
      </c>
      <c r="LI148" s="85">
        <f t="shared" si="571"/>
        <v>4786.2</v>
      </c>
      <c r="LJ148" s="85">
        <f t="shared" si="501"/>
        <v>271446.05</v>
      </c>
      <c r="LK148" s="85">
        <f t="shared" ref="LK148:LO148" si="572">LK106*LK$5</f>
        <v>11883</v>
      </c>
      <c r="LL148" s="85">
        <f t="shared" si="572"/>
        <v>70612.5</v>
      </c>
      <c r="LM148" s="85">
        <f t="shared" si="572"/>
        <v>123272</v>
      </c>
      <c r="LN148" s="85">
        <f t="shared" si="572"/>
        <v>2465.9</v>
      </c>
      <c r="LO148" s="85">
        <f t="shared" si="572"/>
        <v>63212.65</v>
      </c>
    </row>
    <row r="149" spans="1:327" x14ac:dyDescent="0.2">
      <c r="A149" s="85" t="s">
        <v>40</v>
      </c>
      <c r="B149" s="85">
        <f t="shared" si="487"/>
        <v>9783512.3659999985</v>
      </c>
      <c r="C149" s="85">
        <f t="shared" si="488"/>
        <v>5600448.9699999997</v>
      </c>
      <c r="D149" s="85">
        <f t="shared" si="489"/>
        <v>4300269.7299999995</v>
      </c>
      <c r="E149" s="85">
        <f t="shared" si="490"/>
        <v>1578958.8</v>
      </c>
      <c r="F149" s="85">
        <f t="shared" si="490"/>
        <v>1374767.7300000002</v>
      </c>
      <c r="G149" s="85">
        <f t="shared" si="490"/>
        <v>1172078.25</v>
      </c>
      <c r="H149" s="85">
        <f t="shared" si="490"/>
        <v>169314.18</v>
      </c>
      <c r="I149" s="85">
        <f t="shared" si="490"/>
        <v>5150.7700000000004</v>
      </c>
      <c r="J149" s="85">
        <f t="shared" si="491"/>
        <v>1300179.24</v>
      </c>
      <c r="K149" s="85">
        <f t="shared" ref="K149:O149" si="573">K107*K$5</f>
        <v>171959.48</v>
      </c>
      <c r="L149" s="85">
        <f t="shared" si="573"/>
        <v>215836.59000000003</v>
      </c>
      <c r="M149" s="85">
        <f t="shared" si="573"/>
        <v>694346.51</v>
      </c>
      <c r="N149" s="85">
        <f t="shared" si="573"/>
        <v>216802.92</v>
      </c>
      <c r="O149" s="85">
        <f t="shared" si="573"/>
        <v>1233.74</v>
      </c>
      <c r="P149" s="85">
        <f t="shared" si="493"/>
        <v>1488009.78</v>
      </c>
      <c r="Q149" s="85">
        <f t="shared" ref="Q149:U149" si="574">Q107*Q$5</f>
        <v>367394.80000000005</v>
      </c>
      <c r="R149" s="85">
        <f t="shared" si="574"/>
        <v>579582.6</v>
      </c>
      <c r="S149" s="85">
        <f t="shared" si="574"/>
        <v>472307.55</v>
      </c>
      <c r="T149" s="85">
        <f t="shared" si="574"/>
        <v>68448.55</v>
      </c>
      <c r="U149" s="85">
        <f t="shared" si="574"/>
        <v>276.28000000000003</v>
      </c>
      <c r="V149" s="85">
        <f t="shared" si="495"/>
        <v>536210.86099999992</v>
      </c>
      <c r="W149" s="85">
        <f t="shared" si="496"/>
        <v>4198.5630000000001</v>
      </c>
      <c r="X149" s="85">
        <f t="shared" si="557"/>
        <v>1065.9269999999999</v>
      </c>
      <c r="Y149" s="85">
        <f t="shared" si="557"/>
        <v>9020.9699999999993</v>
      </c>
      <c r="Z149" s="85">
        <f t="shared" si="557"/>
        <v>0</v>
      </c>
      <c r="AA149" s="85">
        <f t="shared" si="557"/>
        <v>0</v>
      </c>
      <c r="AB149" s="85">
        <f t="shared" si="557"/>
        <v>0</v>
      </c>
      <c r="AC149" s="85">
        <f t="shared" si="557"/>
        <v>0</v>
      </c>
      <c r="AD149" s="85">
        <f t="shared" si="557"/>
        <v>0</v>
      </c>
      <c r="AE149" s="85">
        <f t="shared" si="557"/>
        <v>0</v>
      </c>
      <c r="AF149" s="85">
        <f t="shared" si="557"/>
        <v>0</v>
      </c>
      <c r="AG149" s="85">
        <f t="shared" si="557"/>
        <v>0</v>
      </c>
      <c r="AH149" s="85">
        <f t="shared" si="557"/>
        <v>0</v>
      </c>
      <c r="AI149" s="85">
        <f t="shared" si="557"/>
        <v>0</v>
      </c>
      <c r="AJ149" s="85">
        <f t="shared" si="557"/>
        <v>10486.36</v>
      </c>
      <c r="AK149" s="85">
        <f t="shared" si="557"/>
        <v>350.5</v>
      </c>
      <c r="AL149" s="85">
        <f t="shared" si="557"/>
        <v>2836.04</v>
      </c>
      <c r="AM149" s="85">
        <f t="shared" si="557"/>
        <v>0</v>
      </c>
      <c r="AN149" s="85">
        <f t="shared" si="557"/>
        <v>0</v>
      </c>
      <c r="AO149" s="85">
        <f t="shared" si="557"/>
        <v>2771.6</v>
      </c>
      <c r="AP149" s="85">
        <f t="shared" si="557"/>
        <v>0</v>
      </c>
      <c r="AQ149" s="85">
        <f t="shared" si="557"/>
        <v>0</v>
      </c>
      <c r="AR149" s="85">
        <f t="shared" si="557"/>
        <v>0</v>
      </c>
      <c r="AS149" s="85">
        <f t="shared" si="557"/>
        <v>0</v>
      </c>
      <c r="AT149" s="85">
        <f t="shared" si="557"/>
        <v>0</v>
      </c>
      <c r="AU149" s="85">
        <f t="shared" si="557"/>
        <v>0</v>
      </c>
      <c r="AV149" s="85">
        <f t="shared" si="557"/>
        <v>0</v>
      </c>
      <c r="AW149" s="85">
        <f t="shared" si="557"/>
        <v>1092.4830000000002</v>
      </c>
      <c r="AX149" s="85">
        <f t="shared" si="557"/>
        <v>0</v>
      </c>
      <c r="AY149" s="85">
        <f t="shared" si="557"/>
        <v>0</v>
      </c>
      <c r="AZ149" s="85">
        <f t="shared" si="557"/>
        <v>0</v>
      </c>
      <c r="BA149" s="85">
        <f t="shared" si="557"/>
        <v>0</v>
      </c>
      <c r="BB149" s="85">
        <f t="shared" si="557"/>
        <v>0</v>
      </c>
      <c r="BC149" s="85">
        <f t="shared" si="557"/>
        <v>0</v>
      </c>
      <c r="BD149" s="85">
        <f t="shared" si="557"/>
        <v>0</v>
      </c>
      <c r="BE149" s="85">
        <f t="shared" si="557"/>
        <v>7038.3180000000002</v>
      </c>
      <c r="BF149" s="85">
        <f t="shared" si="557"/>
        <v>0</v>
      </c>
      <c r="BG149" s="85">
        <f t="shared" si="557"/>
        <v>0</v>
      </c>
      <c r="BH149" s="85">
        <f t="shared" si="557"/>
        <v>0</v>
      </c>
      <c r="BI149" s="85">
        <f t="shared" si="557"/>
        <v>0</v>
      </c>
      <c r="BJ149" s="85">
        <f t="shared" si="557"/>
        <v>0</v>
      </c>
      <c r="BK149" s="85">
        <f t="shared" si="557"/>
        <v>0</v>
      </c>
      <c r="BL149" s="85">
        <f t="shared" si="557"/>
        <v>0</v>
      </c>
      <c r="BM149" s="85">
        <f t="shared" si="557"/>
        <v>0</v>
      </c>
      <c r="BN149" s="85">
        <f t="shared" si="557"/>
        <v>0</v>
      </c>
      <c r="BO149" s="85">
        <f t="shared" si="557"/>
        <v>1727.229</v>
      </c>
      <c r="BP149" s="85">
        <f t="shared" si="557"/>
        <v>0</v>
      </c>
      <c r="BQ149" s="85">
        <f t="shared" si="557"/>
        <v>0</v>
      </c>
      <c r="BR149" s="85">
        <f t="shared" si="557"/>
        <v>0</v>
      </c>
      <c r="BS149" s="85">
        <f t="shared" si="557"/>
        <v>0</v>
      </c>
      <c r="BT149" s="85">
        <f t="shared" si="557"/>
        <v>0</v>
      </c>
      <c r="BU149" s="85">
        <f t="shared" si="557"/>
        <v>0</v>
      </c>
      <c r="BV149" s="85">
        <f t="shared" si="557"/>
        <v>0</v>
      </c>
      <c r="BW149" s="85">
        <f t="shared" si="557"/>
        <v>2494.2000000000003</v>
      </c>
      <c r="BX149" s="85">
        <f t="shared" si="557"/>
        <v>0</v>
      </c>
      <c r="BY149" s="85">
        <f t="shared" si="557"/>
        <v>0</v>
      </c>
      <c r="BZ149" s="85">
        <f t="shared" si="557"/>
        <v>0</v>
      </c>
      <c r="CA149" s="85">
        <f t="shared" si="557"/>
        <v>0</v>
      </c>
      <c r="CB149" s="85">
        <f t="shared" si="557"/>
        <v>0</v>
      </c>
      <c r="CC149" s="85">
        <f t="shared" si="557"/>
        <v>0</v>
      </c>
      <c r="CD149" s="85">
        <f t="shared" si="557"/>
        <v>0</v>
      </c>
      <c r="CE149" s="85">
        <f t="shared" si="557"/>
        <v>0</v>
      </c>
      <c r="CF149" s="85">
        <f t="shared" si="557"/>
        <v>0</v>
      </c>
      <c r="CG149" s="85">
        <f t="shared" si="557"/>
        <v>0</v>
      </c>
      <c r="CH149" s="85">
        <f t="shared" si="557"/>
        <v>0</v>
      </c>
      <c r="CI149" s="85">
        <f t="shared" ref="CI149:ET151" si="575">CI107*CI$5</f>
        <v>0</v>
      </c>
      <c r="CJ149" s="85">
        <f t="shared" si="575"/>
        <v>905.02</v>
      </c>
      <c r="CK149" s="85">
        <f t="shared" si="575"/>
        <v>0</v>
      </c>
      <c r="CL149" s="85">
        <f t="shared" si="575"/>
        <v>0</v>
      </c>
      <c r="CM149" s="85">
        <f t="shared" si="575"/>
        <v>0</v>
      </c>
      <c r="CN149" s="85">
        <f t="shared" si="575"/>
        <v>0</v>
      </c>
      <c r="CO149" s="85">
        <f t="shared" si="575"/>
        <v>2278.62</v>
      </c>
      <c r="CP149" s="85">
        <f t="shared" si="575"/>
        <v>0</v>
      </c>
      <c r="CQ149" s="85">
        <f t="shared" si="575"/>
        <v>0</v>
      </c>
      <c r="CR149" s="85">
        <f t="shared" si="575"/>
        <v>0</v>
      </c>
      <c r="CS149" s="85">
        <f t="shared" si="575"/>
        <v>0</v>
      </c>
      <c r="CT149" s="85">
        <f t="shared" si="575"/>
        <v>0</v>
      </c>
      <c r="CU149" s="85">
        <f t="shared" si="575"/>
        <v>0</v>
      </c>
      <c r="CV149" s="85">
        <f t="shared" si="575"/>
        <v>0</v>
      </c>
      <c r="CW149" s="85">
        <f t="shared" si="575"/>
        <v>904.82</v>
      </c>
      <c r="CX149" s="85">
        <f t="shared" si="575"/>
        <v>0</v>
      </c>
      <c r="CY149" s="85">
        <f t="shared" si="575"/>
        <v>0</v>
      </c>
      <c r="CZ149" s="85">
        <f t="shared" si="575"/>
        <v>0</v>
      </c>
      <c r="DA149" s="85">
        <f t="shared" si="575"/>
        <v>0</v>
      </c>
      <c r="DB149" s="85">
        <f t="shared" si="575"/>
        <v>0</v>
      </c>
      <c r="DC149" s="85">
        <f t="shared" si="575"/>
        <v>0</v>
      </c>
      <c r="DD149" s="85">
        <f t="shared" si="575"/>
        <v>0</v>
      </c>
      <c r="DE149" s="85">
        <f t="shared" si="575"/>
        <v>0</v>
      </c>
      <c r="DF149" s="85">
        <f t="shared" si="575"/>
        <v>0</v>
      </c>
      <c r="DG149" s="85">
        <f t="shared" si="575"/>
        <v>0</v>
      </c>
      <c r="DH149" s="85">
        <f t="shared" si="575"/>
        <v>0</v>
      </c>
      <c r="DI149" s="85">
        <f t="shared" si="575"/>
        <v>0</v>
      </c>
      <c r="DJ149" s="85">
        <f t="shared" si="575"/>
        <v>0</v>
      </c>
      <c r="DK149" s="85">
        <f t="shared" si="575"/>
        <v>0</v>
      </c>
      <c r="DL149" s="85">
        <f t="shared" si="575"/>
        <v>6089.4610000000002</v>
      </c>
      <c r="DM149" s="85">
        <f t="shared" si="575"/>
        <v>0</v>
      </c>
      <c r="DN149" s="85">
        <f t="shared" si="575"/>
        <v>0</v>
      </c>
      <c r="DO149" s="85">
        <f t="shared" si="575"/>
        <v>0</v>
      </c>
      <c r="DP149" s="85">
        <f t="shared" si="575"/>
        <v>0</v>
      </c>
      <c r="DQ149" s="85">
        <f t="shared" si="575"/>
        <v>0</v>
      </c>
      <c r="DR149" s="85">
        <f t="shared" si="575"/>
        <v>0</v>
      </c>
      <c r="DS149" s="85">
        <f t="shared" si="575"/>
        <v>0</v>
      </c>
      <c r="DT149" s="85">
        <f t="shared" si="575"/>
        <v>0</v>
      </c>
      <c r="DU149" s="85">
        <f t="shared" si="575"/>
        <v>0</v>
      </c>
      <c r="DV149" s="85">
        <f t="shared" si="575"/>
        <v>0</v>
      </c>
      <c r="DW149" s="85">
        <f t="shared" si="575"/>
        <v>1976.64</v>
      </c>
      <c r="DX149" s="85">
        <f t="shared" si="575"/>
        <v>0</v>
      </c>
      <c r="DY149" s="85">
        <f t="shared" si="575"/>
        <v>836.42000000000007</v>
      </c>
      <c r="DZ149" s="85">
        <f t="shared" si="575"/>
        <v>2475.62</v>
      </c>
      <c r="EA149" s="85">
        <f t="shared" si="575"/>
        <v>0</v>
      </c>
      <c r="EB149" s="85">
        <f t="shared" si="575"/>
        <v>11184.68</v>
      </c>
      <c r="EC149" s="85">
        <f t="shared" si="575"/>
        <v>7665.3600000000006</v>
      </c>
      <c r="ED149" s="85">
        <f t="shared" si="575"/>
        <v>0</v>
      </c>
      <c r="EE149" s="85">
        <f t="shared" si="575"/>
        <v>42277.26</v>
      </c>
      <c r="EF149" s="85">
        <f t="shared" si="575"/>
        <v>0</v>
      </c>
      <c r="EG149" s="85">
        <f t="shared" si="575"/>
        <v>0</v>
      </c>
      <c r="EH149" s="85">
        <f t="shared" si="575"/>
        <v>0</v>
      </c>
      <c r="EI149" s="85">
        <f t="shared" si="575"/>
        <v>2527.44</v>
      </c>
      <c r="EJ149" s="85">
        <f t="shared" si="575"/>
        <v>8108.1</v>
      </c>
      <c r="EK149" s="85">
        <f t="shared" si="575"/>
        <v>0</v>
      </c>
      <c r="EL149" s="85">
        <f t="shared" si="575"/>
        <v>0</v>
      </c>
      <c r="EM149" s="85">
        <f t="shared" si="575"/>
        <v>0</v>
      </c>
      <c r="EN149" s="85">
        <f t="shared" si="575"/>
        <v>0</v>
      </c>
      <c r="EO149" s="85">
        <f t="shared" si="575"/>
        <v>0</v>
      </c>
      <c r="EP149" s="85">
        <f t="shared" si="575"/>
        <v>0</v>
      </c>
      <c r="EQ149" s="85">
        <f t="shared" si="575"/>
        <v>0</v>
      </c>
      <c r="ER149" s="85">
        <f t="shared" si="575"/>
        <v>0</v>
      </c>
      <c r="ES149" s="85">
        <f t="shared" si="575"/>
        <v>0</v>
      </c>
      <c r="ET149" s="85">
        <f t="shared" si="575"/>
        <v>0</v>
      </c>
      <c r="EU149" s="85">
        <f t="shared" si="518"/>
        <v>0</v>
      </c>
      <c r="EV149" s="85">
        <f t="shared" si="569"/>
        <v>0</v>
      </c>
      <c r="EW149" s="85">
        <f t="shared" si="569"/>
        <v>1168.55</v>
      </c>
      <c r="EX149" s="85">
        <f t="shared" si="569"/>
        <v>0</v>
      </c>
      <c r="EY149" s="85">
        <f t="shared" si="569"/>
        <v>7473.5</v>
      </c>
      <c r="EZ149" s="85">
        <f t="shared" si="569"/>
        <v>2406.25</v>
      </c>
      <c r="FA149" s="85">
        <f t="shared" si="569"/>
        <v>2330.4500000000003</v>
      </c>
      <c r="FB149" s="85">
        <f t="shared" si="569"/>
        <v>0</v>
      </c>
      <c r="FC149" s="85">
        <f t="shared" si="569"/>
        <v>0</v>
      </c>
      <c r="FD149" s="85">
        <f t="shared" si="569"/>
        <v>0</v>
      </c>
      <c r="FE149" s="85">
        <f t="shared" si="569"/>
        <v>0</v>
      </c>
      <c r="FF149" s="85">
        <f t="shared" si="569"/>
        <v>0</v>
      </c>
      <c r="FG149" s="85">
        <f t="shared" si="569"/>
        <v>0</v>
      </c>
      <c r="FH149" s="85">
        <f t="shared" si="569"/>
        <v>0</v>
      </c>
      <c r="FI149" s="85">
        <f t="shared" si="569"/>
        <v>0</v>
      </c>
      <c r="FJ149" s="85">
        <f t="shared" si="569"/>
        <v>1499.355</v>
      </c>
      <c r="FK149" s="85">
        <f t="shared" si="569"/>
        <v>0</v>
      </c>
      <c r="FL149" s="85">
        <f t="shared" si="569"/>
        <v>0</v>
      </c>
      <c r="FM149" s="85">
        <f t="shared" si="569"/>
        <v>0</v>
      </c>
      <c r="FN149" s="85">
        <f t="shared" si="569"/>
        <v>0</v>
      </c>
      <c r="FO149" s="85">
        <f t="shared" si="569"/>
        <v>0</v>
      </c>
      <c r="FP149" s="85">
        <f t="shared" si="569"/>
        <v>0</v>
      </c>
      <c r="FQ149" s="85">
        <f t="shared" si="569"/>
        <v>0</v>
      </c>
      <c r="FR149" s="85">
        <f t="shared" si="569"/>
        <v>0</v>
      </c>
      <c r="FS149" s="85">
        <f t="shared" si="569"/>
        <v>0</v>
      </c>
      <c r="FT149" s="85">
        <f t="shared" si="569"/>
        <v>0</v>
      </c>
      <c r="FU149" s="85">
        <f t="shared" si="569"/>
        <v>0</v>
      </c>
      <c r="FV149" s="85">
        <f t="shared" si="569"/>
        <v>0</v>
      </c>
      <c r="FW149" s="85">
        <f t="shared" si="569"/>
        <v>0</v>
      </c>
      <c r="FX149" s="85">
        <f t="shared" si="569"/>
        <v>0</v>
      </c>
      <c r="FY149" s="85">
        <f t="shared" si="569"/>
        <v>0</v>
      </c>
      <c r="FZ149" s="85">
        <f t="shared" si="569"/>
        <v>0</v>
      </c>
      <c r="GA149" s="85">
        <f t="shared" si="569"/>
        <v>0</v>
      </c>
      <c r="GB149" s="85">
        <f t="shared" si="569"/>
        <v>0</v>
      </c>
      <c r="GC149" s="85">
        <f t="shared" si="569"/>
        <v>0</v>
      </c>
      <c r="GD149" s="85">
        <f t="shared" si="569"/>
        <v>0</v>
      </c>
      <c r="GE149" s="85">
        <f t="shared" si="569"/>
        <v>0</v>
      </c>
      <c r="GF149" s="85">
        <f t="shared" si="569"/>
        <v>0</v>
      </c>
      <c r="GG149" s="85">
        <f t="shared" si="569"/>
        <v>0</v>
      </c>
      <c r="GH149" s="85">
        <f t="shared" si="569"/>
        <v>0</v>
      </c>
      <c r="GI149" s="85">
        <f t="shared" si="569"/>
        <v>0</v>
      </c>
      <c r="GJ149" s="85">
        <f t="shared" si="569"/>
        <v>1306.5500000000002</v>
      </c>
      <c r="GK149" s="85">
        <f t="shared" si="569"/>
        <v>0</v>
      </c>
      <c r="GL149" s="85">
        <f t="shared" si="569"/>
        <v>0</v>
      </c>
      <c r="GM149" s="85">
        <f t="shared" si="569"/>
        <v>13579</v>
      </c>
      <c r="GN149" s="85">
        <f t="shared" si="569"/>
        <v>0</v>
      </c>
      <c r="GO149" s="85">
        <f t="shared" si="569"/>
        <v>0</v>
      </c>
      <c r="GP149" s="85">
        <f t="shared" si="569"/>
        <v>0</v>
      </c>
      <c r="GQ149" s="85">
        <f t="shared" si="569"/>
        <v>0</v>
      </c>
      <c r="GR149" s="85">
        <f t="shared" si="569"/>
        <v>0</v>
      </c>
      <c r="GS149" s="85">
        <f t="shared" si="569"/>
        <v>0</v>
      </c>
      <c r="GT149" s="85">
        <f t="shared" si="569"/>
        <v>0</v>
      </c>
      <c r="GU149" s="85">
        <f t="shared" si="569"/>
        <v>0</v>
      </c>
      <c r="GV149" s="85">
        <f t="shared" si="569"/>
        <v>0</v>
      </c>
      <c r="GW149" s="85">
        <f t="shared" si="569"/>
        <v>0</v>
      </c>
      <c r="GX149" s="85">
        <f t="shared" si="569"/>
        <v>0</v>
      </c>
      <c r="GY149" s="85">
        <f t="shared" si="569"/>
        <v>0</v>
      </c>
      <c r="GZ149" s="85">
        <f t="shared" si="569"/>
        <v>0</v>
      </c>
      <c r="HA149" s="85">
        <f t="shared" si="569"/>
        <v>0</v>
      </c>
      <c r="HB149" s="85">
        <f t="shared" si="569"/>
        <v>0</v>
      </c>
      <c r="HC149" s="85">
        <f t="shared" si="569"/>
        <v>0</v>
      </c>
      <c r="HD149" s="85">
        <f t="shared" si="569"/>
        <v>0</v>
      </c>
      <c r="HE149" s="85">
        <f t="shared" si="569"/>
        <v>0</v>
      </c>
      <c r="HF149" s="85">
        <f t="shared" si="569"/>
        <v>0</v>
      </c>
      <c r="HG149" s="85">
        <f t="shared" si="569"/>
        <v>0</v>
      </c>
      <c r="HH149" s="85">
        <f t="shared" si="563"/>
        <v>0</v>
      </c>
      <c r="HI149" s="85">
        <f t="shared" si="563"/>
        <v>0</v>
      </c>
      <c r="HJ149" s="85">
        <f t="shared" si="563"/>
        <v>10557.72</v>
      </c>
      <c r="HK149" s="85">
        <f t="shared" si="563"/>
        <v>0</v>
      </c>
      <c r="HL149" s="85">
        <f t="shared" si="563"/>
        <v>13867.424999999999</v>
      </c>
      <c r="HM149" s="85">
        <f t="shared" si="563"/>
        <v>7675.9650000000001</v>
      </c>
      <c r="HN149" s="85">
        <f t="shared" si="563"/>
        <v>22969.17</v>
      </c>
      <c r="HO149" s="85">
        <f t="shared" si="563"/>
        <v>0</v>
      </c>
      <c r="HP149" s="85">
        <f t="shared" si="563"/>
        <v>0</v>
      </c>
      <c r="HQ149" s="85">
        <f t="shared" si="563"/>
        <v>0</v>
      </c>
      <c r="HR149" s="85">
        <f t="shared" si="563"/>
        <v>2891.5650000000001</v>
      </c>
      <c r="HS149" s="85">
        <f t="shared" si="563"/>
        <v>9402.7950000000001</v>
      </c>
      <c r="HT149" s="85">
        <f t="shared" si="563"/>
        <v>0</v>
      </c>
      <c r="HU149" s="85">
        <f t="shared" si="563"/>
        <v>0</v>
      </c>
      <c r="HV149" s="85">
        <f t="shared" si="563"/>
        <v>0</v>
      </c>
      <c r="HW149" s="85">
        <f t="shared" si="563"/>
        <v>794.2</v>
      </c>
      <c r="HX149" s="85">
        <f t="shared" si="563"/>
        <v>0</v>
      </c>
      <c r="HY149" s="85">
        <f t="shared" si="563"/>
        <v>0</v>
      </c>
      <c r="HZ149" s="85">
        <f t="shared" si="563"/>
        <v>0</v>
      </c>
      <c r="IA149" s="85">
        <f t="shared" si="563"/>
        <v>0</v>
      </c>
      <c r="IB149" s="85">
        <f t="shared" si="563"/>
        <v>0</v>
      </c>
      <c r="IC149" s="85">
        <f t="shared" si="563"/>
        <v>0</v>
      </c>
      <c r="ID149" s="85">
        <f t="shared" si="563"/>
        <v>0</v>
      </c>
      <c r="IE149" s="85">
        <f t="shared" si="563"/>
        <v>0</v>
      </c>
      <c r="IF149" s="85">
        <f t="shared" si="563"/>
        <v>0</v>
      </c>
      <c r="IG149" s="85">
        <f t="shared" si="563"/>
        <v>0</v>
      </c>
      <c r="IH149" s="85">
        <f t="shared" si="563"/>
        <v>0</v>
      </c>
      <c r="II149" s="85">
        <f t="shared" si="563"/>
        <v>0</v>
      </c>
      <c r="IJ149" s="85">
        <f t="shared" si="563"/>
        <v>0</v>
      </c>
      <c r="IK149" s="85">
        <f t="shared" si="563"/>
        <v>0</v>
      </c>
      <c r="IL149" s="85">
        <f t="shared" si="563"/>
        <v>0</v>
      </c>
      <c r="IM149" s="85">
        <f t="shared" si="563"/>
        <v>0</v>
      </c>
      <c r="IN149" s="85">
        <f t="shared" si="563"/>
        <v>0</v>
      </c>
      <c r="IO149" s="85">
        <f t="shared" si="563"/>
        <v>0</v>
      </c>
      <c r="IP149" s="85">
        <f t="shared" si="563"/>
        <v>0</v>
      </c>
      <c r="IQ149" s="85">
        <f t="shared" si="563"/>
        <v>0</v>
      </c>
      <c r="IR149" s="85">
        <f t="shared" si="563"/>
        <v>0</v>
      </c>
      <c r="IS149" s="85">
        <f t="shared" si="563"/>
        <v>0</v>
      </c>
      <c r="IT149" s="85">
        <f t="shared" si="563"/>
        <v>0</v>
      </c>
      <c r="IU149" s="85">
        <f t="shared" si="563"/>
        <v>0</v>
      </c>
      <c r="IV149" s="85">
        <f t="shared" si="563"/>
        <v>0</v>
      </c>
      <c r="IW149" s="85">
        <f t="shared" si="563"/>
        <v>13370.11</v>
      </c>
      <c r="IX149" s="85">
        <f t="shared" si="563"/>
        <v>0</v>
      </c>
      <c r="IY149" s="85">
        <f t="shared" si="563"/>
        <v>0</v>
      </c>
      <c r="IZ149" s="85">
        <f t="shared" si="563"/>
        <v>11431.16</v>
      </c>
      <c r="JA149" s="85">
        <f t="shared" si="563"/>
        <v>0</v>
      </c>
      <c r="JB149" s="85">
        <f t="shared" si="563"/>
        <v>0</v>
      </c>
      <c r="JC149" s="85">
        <f t="shared" si="563"/>
        <v>0</v>
      </c>
      <c r="JD149" s="85">
        <f t="shared" si="563"/>
        <v>0</v>
      </c>
      <c r="JE149" s="85">
        <f t="shared" si="563"/>
        <v>0</v>
      </c>
      <c r="JF149" s="85">
        <f t="shared" si="563"/>
        <v>0</v>
      </c>
      <c r="JG149" s="85">
        <f t="shared" si="563"/>
        <v>0</v>
      </c>
      <c r="JH149" s="85">
        <f t="shared" si="563"/>
        <v>0</v>
      </c>
      <c r="JI149" s="85">
        <f t="shared" si="563"/>
        <v>0</v>
      </c>
      <c r="JJ149" s="85">
        <f t="shared" si="563"/>
        <v>88825.2</v>
      </c>
      <c r="JK149" s="85">
        <f t="shared" si="563"/>
        <v>7105.44</v>
      </c>
      <c r="JL149" s="85">
        <f t="shared" si="563"/>
        <v>0</v>
      </c>
      <c r="JM149" s="85">
        <f t="shared" si="563"/>
        <v>0</v>
      </c>
      <c r="JN149" s="85">
        <f t="shared" si="563"/>
        <v>0</v>
      </c>
      <c r="JO149" s="85">
        <f t="shared" si="563"/>
        <v>0</v>
      </c>
      <c r="JP149" s="85">
        <f t="shared" si="563"/>
        <v>0</v>
      </c>
      <c r="JQ149" s="85">
        <f t="shared" si="563"/>
        <v>0</v>
      </c>
      <c r="JR149" s="85">
        <f t="shared" si="563"/>
        <v>0</v>
      </c>
      <c r="JS149" s="85">
        <f t="shared" si="551"/>
        <v>0</v>
      </c>
      <c r="JT149" s="85">
        <f t="shared" si="551"/>
        <v>0</v>
      </c>
      <c r="JU149" s="85">
        <f t="shared" si="551"/>
        <v>0</v>
      </c>
      <c r="JV149" s="85">
        <f t="shared" si="544"/>
        <v>0</v>
      </c>
      <c r="JW149" s="85">
        <f t="shared" si="512"/>
        <v>15699.975</v>
      </c>
      <c r="JX149" s="85">
        <f t="shared" si="512"/>
        <v>628.30000000000007</v>
      </c>
      <c r="JY149" s="85">
        <f t="shared" si="512"/>
        <v>8515.0500000000011</v>
      </c>
      <c r="JZ149" s="85">
        <f t="shared" si="512"/>
        <v>1453.8000000000002</v>
      </c>
      <c r="KA149" s="85">
        <f t="shared" si="512"/>
        <v>13650.85</v>
      </c>
      <c r="KB149" s="85">
        <f t="shared" si="512"/>
        <v>19654.850000000002</v>
      </c>
      <c r="KC149" s="85">
        <f t="shared" si="512"/>
        <v>2526.7000000000003</v>
      </c>
      <c r="KD149" s="85">
        <f t="shared" si="512"/>
        <v>0</v>
      </c>
      <c r="KE149" s="85">
        <f t="shared" si="512"/>
        <v>34882.65</v>
      </c>
      <c r="KF149" s="85">
        <f t="shared" si="512"/>
        <v>29056.7</v>
      </c>
      <c r="KG149" s="85">
        <f t="shared" si="512"/>
        <v>32120.050000000003</v>
      </c>
      <c r="KH149" s="85">
        <f t="shared" si="512"/>
        <v>0</v>
      </c>
      <c r="KI149" s="85">
        <f t="shared" si="512"/>
        <v>29055.9</v>
      </c>
      <c r="KJ149" s="85">
        <f t="shared" si="497"/>
        <v>1104184.852</v>
      </c>
      <c r="KK149" s="85">
        <f t="shared" ref="KK149:KW149" si="576">KK107*KK$5</f>
        <v>29356.760000000002</v>
      </c>
      <c r="KL149" s="85">
        <f t="shared" si="576"/>
        <v>36214.340000000004</v>
      </c>
      <c r="KM149" s="85">
        <f t="shared" si="576"/>
        <v>552330.72</v>
      </c>
      <c r="KN149" s="85">
        <f t="shared" si="576"/>
        <v>17393.856</v>
      </c>
      <c r="KO149" s="85">
        <f t="shared" si="576"/>
        <v>130296.38400000001</v>
      </c>
      <c r="KP149" s="85">
        <f t="shared" si="576"/>
        <v>184618.97999999998</v>
      </c>
      <c r="KQ149" s="85">
        <f t="shared" si="576"/>
        <v>0</v>
      </c>
      <c r="KR149" s="85">
        <f t="shared" si="576"/>
        <v>35543.879999999997</v>
      </c>
      <c r="KS149" s="85">
        <f t="shared" si="576"/>
        <v>33793.919999999998</v>
      </c>
      <c r="KT149" s="85">
        <f t="shared" si="576"/>
        <v>25076.436000000002</v>
      </c>
      <c r="KU149" s="85">
        <f t="shared" si="576"/>
        <v>36754.815999999999</v>
      </c>
      <c r="KV149" s="85">
        <f t="shared" si="576"/>
        <v>7411.08</v>
      </c>
      <c r="KW149" s="85">
        <f t="shared" si="576"/>
        <v>15393.68</v>
      </c>
      <c r="KX149" s="85">
        <f t="shared" si="499"/>
        <v>782117.14300000004</v>
      </c>
      <c r="KY149" s="85">
        <f t="shared" ref="KY149:LI149" si="577">KY107*KY$5</f>
        <v>71823</v>
      </c>
      <c r="KZ149" s="85">
        <f t="shared" si="577"/>
        <v>51605.505000000005</v>
      </c>
      <c r="LA149" s="85">
        <f t="shared" si="577"/>
        <v>19398.939999999999</v>
      </c>
      <c r="LB149" s="85">
        <f t="shared" si="577"/>
        <v>401132.1</v>
      </c>
      <c r="LC149" s="85">
        <f t="shared" si="577"/>
        <v>213354.40000000002</v>
      </c>
      <c r="LD149" s="85">
        <f t="shared" si="577"/>
        <v>1283.8000000000002</v>
      </c>
      <c r="LE149" s="85">
        <f t="shared" si="577"/>
        <v>7684.6080000000002</v>
      </c>
      <c r="LF149" s="85">
        <f t="shared" si="577"/>
        <v>0</v>
      </c>
      <c r="LG149" s="85">
        <f t="shared" si="577"/>
        <v>10109.75</v>
      </c>
      <c r="LH149" s="85">
        <f t="shared" si="577"/>
        <v>5725.04</v>
      </c>
      <c r="LI149" s="85">
        <f t="shared" si="577"/>
        <v>0</v>
      </c>
      <c r="LJ149" s="85">
        <f t="shared" si="501"/>
        <v>272540.76</v>
      </c>
      <c r="LK149" s="85">
        <f t="shared" ref="LK149:LO149" si="578">LK107*LK$5</f>
        <v>28843</v>
      </c>
      <c r="LL149" s="85">
        <f t="shared" si="578"/>
        <v>46729.049999999996</v>
      </c>
      <c r="LM149" s="85">
        <f t="shared" si="578"/>
        <v>179864.80000000002</v>
      </c>
      <c r="LN149" s="85">
        <f t="shared" si="578"/>
        <v>1171.6000000000001</v>
      </c>
      <c r="LO149" s="85">
        <f t="shared" si="578"/>
        <v>15932.31</v>
      </c>
    </row>
    <row r="150" spans="1:327" x14ac:dyDescent="0.2">
      <c r="A150" s="85" t="s">
        <v>41</v>
      </c>
      <c r="B150" s="85">
        <f t="shared" si="487"/>
        <v>9743130.4729999993</v>
      </c>
      <c r="C150" s="85">
        <f t="shared" si="488"/>
        <v>6352769.5600000005</v>
      </c>
      <c r="D150" s="85">
        <f t="shared" si="489"/>
        <v>4493120.58</v>
      </c>
      <c r="E150" s="85">
        <f t="shared" si="490"/>
        <v>1326446.3999999999</v>
      </c>
      <c r="F150" s="85">
        <f t="shared" si="490"/>
        <v>1682418.6</v>
      </c>
      <c r="G150" s="85">
        <f t="shared" si="490"/>
        <v>1263622.8</v>
      </c>
      <c r="H150" s="85">
        <f t="shared" si="490"/>
        <v>217992.66</v>
      </c>
      <c r="I150" s="85">
        <f t="shared" si="490"/>
        <v>2640.12</v>
      </c>
      <c r="J150" s="85">
        <f t="shared" si="491"/>
        <v>1859648.98</v>
      </c>
      <c r="K150" s="85">
        <f t="shared" ref="K150:O150" si="579">K108*K$5</f>
        <v>179954.04</v>
      </c>
      <c r="L150" s="85">
        <f t="shared" si="579"/>
        <v>362121.76</v>
      </c>
      <c r="M150" s="85">
        <f t="shared" si="579"/>
        <v>814132.99</v>
      </c>
      <c r="N150" s="85">
        <f t="shared" si="579"/>
        <v>501169.2</v>
      </c>
      <c r="O150" s="85">
        <f t="shared" si="579"/>
        <v>2270.9900000000002</v>
      </c>
      <c r="P150" s="85">
        <f t="shared" si="493"/>
        <v>1307332.0899999999</v>
      </c>
      <c r="Q150" s="85">
        <f t="shared" ref="Q150:U150" si="580">Q108*Q$5</f>
        <v>179318</v>
      </c>
      <c r="R150" s="85">
        <f t="shared" si="580"/>
        <v>673379</v>
      </c>
      <c r="S150" s="85">
        <f t="shared" si="580"/>
        <v>332384</v>
      </c>
      <c r="T150" s="85">
        <f t="shared" si="580"/>
        <v>122094.95000000001</v>
      </c>
      <c r="U150" s="85">
        <f t="shared" si="580"/>
        <v>156.14000000000001</v>
      </c>
      <c r="V150" s="85">
        <f t="shared" si="495"/>
        <v>641301.11699999997</v>
      </c>
      <c r="W150" s="85">
        <f t="shared" si="496"/>
        <v>12633.743999999999</v>
      </c>
      <c r="X150" s="85">
        <f t="shared" ref="X150:CI151" si="581">X108*X$5</f>
        <v>894.01299999999992</v>
      </c>
      <c r="Y150" s="85">
        <f t="shared" si="581"/>
        <v>5758.5169999999998</v>
      </c>
      <c r="Z150" s="85">
        <f t="shared" si="581"/>
        <v>0</v>
      </c>
      <c r="AA150" s="85">
        <f t="shared" si="581"/>
        <v>0</v>
      </c>
      <c r="AB150" s="85">
        <f t="shared" si="581"/>
        <v>0</v>
      </c>
      <c r="AC150" s="85">
        <f t="shared" si="581"/>
        <v>0</v>
      </c>
      <c r="AD150" s="85">
        <f t="shared" si="581"/>
        <v>0</v>
      </c>
      <c r="AE150" s="85">
        <f t="shared" si="581"/>
        <v>4878.049</v>
      </c>
      <c r="AF150" s="85">
        <f t="shared" si="581"/>
        <v>0</v>
      </c>
      <c r="AG150" s="85">
        <f t="shared" si="581"/>
        <v>0</v>
      </c>
      <c r="AH150" s="85">
        <f t="shared" si="581"/>
        <v>0</v>
      </c>
      <c r="AI150" s="85">
        <f t="shared" si="581"/>
        <v>0</v>
      </c>
      <c r="AJ150" s="85">
        <f t="shared" si="581"/>
        <v>14148.9</v>
      </c>
      <c r="AK150" s="85">
        <f t="shared" si="581"/>
        <v>0</v>
      </c>
      <c r="AL150" s="85">
        <f t="shared" si="581"/>
        <v>559.76</v>
      </c>
      <c r="AM150" s="85">
        <f t="shared" si="581"/>
        <v>0</v>
      </c>
      <c r="AN150" s="85">
        <f t="shared" si="581"/>
        <v>0</v>
      </c>
      <c r="AO150" s="85">
        <f t="shared" si="581"/>
        <v>2090.5</v>
      </c>
      <c r="AP150" s="85">
        <f t="shared" si="581"/>
        <v>0</v>
      </c>
      <c r="AQ150" s="85">
        <f t="shared" si="581"/>
        <v>0</v>
      </c>
      <c r="AR150" s="85">
        <f t="shared" si="581"/>
        <v>0</v>
      </c>
      <c r="AS150" s="85">
        <f t="shared" si="581"/>
        <v>0</v>
      </c>
      <c r="AT150" s="85">
        <f t="shared" si="581"/>
        <v>0</v>
      </c>
      <c r="AU150" s="85">
        <f t="shared" si="581"/>
        <v>0</v>
      </c>
      <c r="AV150" s="85">
        <f t="shared" si="581"/>
        <v>0</v>
      </c>
      <c r="AW150" s="85">
        <f t="shared" si="581"/>
        <v>1714.692</v>
      </c>
      <c r="AX150" s="85">
        <f t="shared" si="581"/>
        <v>0</v>
      </c>
      <c r="AY150" s="85">
        <f t="shared" si="581"/>
        <v>0</v>
      </c>
      <c r="AZ150" s="85">
        <f t="shared" si="581"/>
        <v>1145.8020000000001</v>
      </c>
      <c r="BA150" s="85">
        <f t="shared" si="581"/>
        <v>1179.4860000000001</v>
      </c>
      <c r="BB150" s="85">
        <f t="shared" si="581"/>
        <v>0</v>
      </c>
      <c r="BC150" s="85">
        <f t="shared" si="581"/>
        <v>0</v>
      </c>
      <c r="BD150" s="85">
        <f t="shared" si="581"/>
        <v>0</v>
      </c>
      <c r="BE150" s="85">
        <f t="shared" si="581"/>
        <v>0</v>
      </c>
      <c r="BF150" s="85">
        <f t="shared" si="581"/>
        <v>0</v>
      </c>
      <c r="BG150" s="85">
        <f t="shared" si="581"/>
        <v>0</v>
      </c>
      <c r="BH150" s="85">
        <f t="shared" si="581"/>
        <v>0</v>
      </c>
      <c r="BI150" s="85">
        <f t="shared" si="581"/>
        <v>0</v>
      </c>
      <c r="BJ150" s="85">
        <f t="shared" si="581"/>
        <v>195.16</v>
      </c>
      <c r="BK150" s="85">
        <f t="shared" si="581"/>
        <v>0</v>
      </c>
      <c r="BL150" s="85">
        <f t="shared" si="581"/>
        <v>0</v>
      </c>
      <c r="BM150" s="85">
        <f t="shared" si="581"/>
        <v>0</v>
      </c>
      <c r="BN150" s="85">
        <f t="shared" si="581"/>
        <v>0</v>
      </c>
      <c r="BO150" s="85">
        <f t="shared" si="581"/>
        <v>0</v>
      </c>
      <c r="BP150" s="85">
        <f t="shared" si="581"/>
        <v>0</v>
      </c>
      <c r="BQ150" s="85">
        <f t="shared" si="581"/>
        <v>0</v>
      </c>
      <c r="BR150" s="85">
        <f t="shared" si="581"/>
        <v>0</v>
      </c>
      <c r="BS150" s="85">
        <f t="shared" si="581"/>
        <v>0</v>
      </c>
      <c r="BT150" s="85">
        <f t="shared" si="581"/>
        <v>0</v>
      </c>
      <c r="BU150" s="85">
        <f t="shared" si="581"/>
        <v>0</v>
      </c>
      <c r="BV150" s="85">
        <f t="shared" si="581"/>
        <v>0</v>
      </c>
      <c r="BW150" s="85">
        <f t="shared" si="581"/>
        <v>2563.4</v>
      </c>
      <c r="BX150" s="85">
        <f t="shared" si="581"/>
        <v>0</v>
      </c>
      <c r="BY150" s="85">
        <f t="shared" si="581"/>
        <v>0</v>
      </c>
      <c r="BZ150" s="85">
        <f t="shared" si="581"/>
        <v>0</v>
      </c>
      <c r="CA150" s="85">
        <f t="shared" si="581"/>
        <v>0</v>
      </c>
      <c r="CB150" s="85">
        <f t="shared" si="581"/>
        <v>0</v>
      </c>
      <c r="CC150" s="85">
        <f t="shared" si="581"/>
        <v>0</v>
      </c>
      <c r="CD150" s="85">
        <f t="shared" si="581"/>
        <v>0</v>
      </c>
      <c r="CE150" s="85">
        <f t="shared" si="581"/>
        <v>0</v>
      </c>
      <c r="CF150" s="85">
        <f t="shared" si="581"/>
        <v>0</v>
      </c>
      <c r="CG150" s="85">
        <f t="shared" si="581"/>
        <v>0</v>
      </c>
      <c r="CH150" s="85">
        <f t="shared" si="581"/>
        <v>0</v>
      </c>
      <c r="CI150" s="85">
        <f t="shared" si="581"/>
        <v>0</v>
      </c>
      <c r="CJ150" s="85">
        <f t="shared" si="575"/>
        <v>2018.44</v>
      </c>
      <c r="CK150" s="85">
        <f t="shared" si="575"/>
        <v>0</v>
      </c>
      <c r="CL150" s="85">
        <f t="shared" si="575"/>
        <v>0</v>
      </c>
      <c r="CM150" s="85">
        <f t="shared" si="575"/>
        <v>0</v>
      </c>
      <c r="CN150" s="85">
        <f t="shared" si="575"/>
        <v>0</v>
      </c>
      <c r="CO150" s="85">
        <f t="shared" si="575"/>
        <v>0</v>
      </c>
      <c r="CP150" s="85">
        <f t="shared" si="575"/>
        <v>0</v>
      </c>
      <c r="CQ150" s="85">
        <f t="shared" si="575"/>
        <v>0</v>
      </c>
      <c r="CR150" s="85">
        <f t="shared" si="575"/>
        <v>0</v>
      </c>
      <c r="CS150" s="85">
        <f t="shared" si="575"/>
        <v>0</v>
      </c>
      <c r="CT150" s="85">
        <f t="shared" si="575"/>
        <v>0</v>
      </c>
      <c r="CU150" s="85">
        <f t="shared" si="575"/>
        <v>0</v>
      </c>
      <c r="CV150" s="85">
        <f t="shared" si="575"/>
        <v>0</v>
      </c>
      <c r="CW150" s="85">
        <f t="shared" si="575"/>
        <v>350.44</v>
      </c>
      <c r="CX150" s="85">
        <f t="shared" si="575"/>
        <v>0</v>
      </c>
      <c r="CY150" s="85">
        <f t="shared" si="575"/>
        <v>0</v>
      </c>
      <c r="CZ150" s="85">
        <f t="shared" si="575"/>
        <v>0</v>
      </c>
      <c r="DA150" s="85">
        <f t="shared" si="575"/>
        <v>0</v>
      </c>
      <c r="DB150" s="85">
        <f t="shared" si="575"/>
        <v>0</v>
      </c>
      <c r="DC150" s="85">
        <f t="shared" si="575"/>
        <v>0</v>
      </c>
      <c r="DD150" s="85">
        <f t="shared" si="575"/>
        <v>0</v>
      </c>
      <c r="DE150" s="85">
        <f t="shared" si="575"/>
        <v>0</v>
      </c>
      <c r="DF150" s="85">
        <f t="shared" si="575"/>
        <v>0</v>
      </c>
      <c r="DG150" s="85">
        <f t="shared" si="575"/>
        <v>0</v>
      </c>
      <c r="DH150" s="85">
        <f t="shared" si="575"/>
        <v>0</v>
      </c>
      <c r="DI150" s="85">
        <f t="shared" si="575"/>
        <v>0</v>
      </c>
      <c r="DJ150" s="85">
        <f t="shared" si="575"/>
        <v>1263.501</v>
      </c>
      <c r="DK150" s="85">
        <f t="shared" si="575"/>
        <v>0</v>
      </c>
      <c r="DL150" s="85">
        <f t="shared" si="575"/>
        <v>7289.6530000000002</v>
      </c>
      <c r="DM150" s="85">
        <f t="shared" si="575"/>
        <v>0</v>
      </c>
      <c r="DN150" s="85">
        <f t="shared" si="575"/>
        <v>0</v>
      </c>
      <c r="DO150" s="85">
        <f t="shared" si="575"/>
        <v>0</v>
      </c>
      <c r="DP150" s="85">
        <f t="shared" si="575"/>
        <v>0</v>
      </c>
      <c r="DQ150" s="85">
        <f t="shared" si="575"/>
        <v>0</v>
      </c>
      <c r="DR150" s="85">
        <f t="shared" si="575"/>
        <v>0</v>
      </c>
      <c r="DS150" s="85">
        <f t="shared" si="575"/>
        <v>0</v>
      </c>
      <c r="DT150" s="85">
        <f t="shared" si="575"/>
        <v>0</v>
      </c>
      <c r="DU150" s="85">
        <f t="shared" si="575"/>
        <v>0</v>
      </c>
      <c r="DV150" s="85">
        <f t="shared" si="575"/>
        <v>0</v>
      </c>
      <c r="DW150" s="85">
        <f t="shared" si="575"/>
        <v>4505.5600000000004</v>
      </c>
      <c r="DX150" s="85">
        <f t="shared" si="575"/>
        <v>291.3</v>
      </c>
      <c r="DY150" s="85">
        <f t="shared" si="575"/>
        <v>836.42000000000007</v>
      </c>
      <c r="DZ150" s="85">
        <f t="shared" si="575"/>
        <v>550.16</v>
      </c>
      <c r="EA150" s="85">
        <f t="shared" si="575"/>
        <v>347.46</v>
      </c>
      <c r="EB150" s="85">
        <f t="shared" si="575"/>
        <v>9327.380000000001</v>
      </c>
      <c r="EC150" s="85">
        <f t="shared" si="575"/>
        <v>9611.16</v>
      </c>
      <c r="ED150" s="85">
        <f t="shared" si="575"/>
        <v>0</v>
      </c>
      <c r="EE150" s="85">
        <f t="shared" si="575"/>
        <v>19789.240000000002</v>
      </c>
      <c r="EF150" s="85">
        <f t="shared" si="575"/>
        <v>0</v>
      </c>
      <c r="EG150" s="85">
        <f t="shared" si="575"/>
        <v>0</v>
      </c>
      <c r="EH150" s="85">
        <f t="shared" si="575"/>
        <v>1525.04</v>
      </c>
      <c r="EI150" s="85">
        <f t="shared" si="575"/>
        <v>2527.44</v>
      </c>
      <c r="EJ150" s="85">
        <f t="shared" si="575"/>
        <v>12103.52</v>
      </c>
      <c r="EK150" s="85">
        <f t="shared" si="575"/>
        <v>5235.78</v>
      </c>
      <c r="EL150" s="85">
        <f t="shared" si="575"/>
        <v>0</v>
      </c>
      <c r="EM150" s="85">
        <f t="shared" si="575"/>
        <v>0</v>
      </c>
      <c r="EN150" s="85">
        <f t="shared" si="575"/>
        <v>0</v>
      </c>
      <c r="EO150" s="85">
        <f t="shared" si="575"/>
        <v>0</v>
      </c>
      <c r="EP150" s="85">
        <f t="shared" si="575"/>
        <v>0</v>
      </c>
      <c r="EQ150" s="85">
        <f t="shared" si="575"/>
        <v>0</v>
      </c>
      <c r="ER150" s="85">
        <f t="shared" si="575"/>
        <v>0</v>
      </c>
      <c r="ES150" s="85">
        <f t="shared" si="575"/>
        <v>0</v>
      </c>
      <c r="ET150" s="85">
        <f t="shared" si="575"/>
        <v>0</v>
      </c>
      <c r="EU150" s="85">
        <f t="shared" si="518"/>
        <v>0</v>
      </c>
      <c r="EV150" s="85">
        <f t="shared" si="569"/>
        <v>0</v>
      </c>
      <c r="EW150" s="85">
        <f t="shared" si="569"/>
        <v>5595.35</v>
      </c>
      <c r="EX150" s="85">
        <f t="shared" si="569"/>
        <v>0</v>
      </c>
      <c r="EY150" s="85">
        <f t="shared" si="569"/>
        <v>8323.1</v>
      </c>
      <c r="EZ150" s="85">
        <f t="shared" si="569"/>
        <v>0</v>
      </c>
      <c r="FA150" s="85">
        <f t="shared" si="569"/>
        <v>2330.4500000000003</v>
      </c>
      <c r="FB150" s="85">
        <f t="shared" si="569"/>
        <v>0</v>
      </c>
      <c r="FC150" s="85">
        <f t="shared" si="569"/>
        <v>0</v>
      </c>
      <c r="FD150" s="85">
        <f t="shared" si="569"/>
        <v>0</v>
      </c>
      <c r="FE150" s="85">
        <f t="shared" si="569"/>
        <v>0</v>
      </c>
      <c r="FF150" s="85">
        <f t="shared" si="569"/>
        <v>0</v>
      </c>
      <c r="FG150" s="85">
        <f t="shared" si="569"/>
        <v>0</v>
      </c>
      <c r="FH150" s="85">
        <f t="shared" si="569"/>
        <v>0</v>
      </c>
      <c r="FI150" s="85">
        <f t="shared" si="569"/>
        <v>0</v>
      </c>
      <c r="FJ150" s="85">
        <f t="shared" si="569"/>
        <v>1527.4349999999999</v>
      </c>
      <c r="FK150" s="85">
        <f t="shared" si="569"/>
        <v>0</v>
      </c>
      <c r="FL150" s="85">
        <f t="shared" si="569"/>
        <v>0</v>
      </c>
      <c r="FM150" s="85">
        <f t="shared" si="569"/>
        <v>0</v>
      </c>
      <c r="FN150" s="85">
        <f t="shared" si="569"/>
        <v>0</v>
      </c>
      <c r="FO150" s="85">
        <f t="shared" si="569"/>
        <v>0</v>
      </c>
      <c r="FP150" s="85">
        <f t="shared" si="569"/>
        <v>0</v>
      </c>
      <c r="FQ150" s="85">
        <f t="shared" si="569"/>
        <v>0</v>
      </c>
      <c r="FR150" s="85">
        <f t="shared" si="569"/>
        <v>0</v>
      </c>
      <c r="FS150" s="85">
        <f t="shared" si="569"/>
        <v>0</v>
      </c>
      <c r="FT150" s="85">
        <f t="shared" si="569"/>
        <v>0</v>
      </c>
      <c r="FU150" s="85">
        <f t="shared" si="569"/>
        <v>0</v>
      </c>
      <c r="FV150" s="85">
        <f t="shared" si="569"/>
        <v>145.66499999999999</v>
      </c>
      <c r="FW150" s="85">
        <f t="shared" si="569"/>
        <v>6313.3200000000006</v>
      </c>
      <c r="FX150" s="85">
        <f t="shared" si="569"/>
        <v>235.62</v>
      </c>
      <c r="FY150" s="85">
        <f t="shared" si="569"/>
        <v>3514.8599999999997</v>
      </c>
      <c r="FZ150" s="85">
        <f t="shared" si="569"/>
        <v>0</v>
      </c>
      <c r="GA150" s="85">
        <f t="shared" si="569"/>
        <v>685.39499999999998</v>
      </c>
      <c r="GB150" s="85">
        <f t="shared" si="569"/>
        <v>1760.625</v>
      </c>
      <c r="GC150" s="85">
        <f t="shared" si="569"/>
        <v>0</v>
      </c>
      <c r="GD150" s="85">
        <f t="shared" si="569"/>
        <v>0</v>
      </c>
      <c r="GE150" s="85">
        <f t="shared" si="569"/>
        <v>0</v>
      </c>
      <c r="GF150" s="85">
        <f t="shared" si="569"/>
        <v>0</v>
      </c>
      <c r="GG150" s="85">
        <f t="shared" si="569"/>
        <v>0</v>
      </c>
      <c r="GH150" s="85">
        <f t="shared" si="569"/>
        <v>0</v>
      </c>
      <c r="GI150" s="85">
        <f t="shared" si="569"/>
        <v>0</v>
      </c>
      <c r="GJ150" s="85">
        <f t="shared" si="569"/>
        <v>1540.25</v>
      </c>
      <c r="GK150" s="85">
        <f t="shared" si="569"/>
        <v>0</v>
      </c>
      <c r="GL150" s="85">
        <f t="shared" si="569"/>
        <v>0</v>
      </c>
      <c r="GM150" s="85">
        <f t="shared" si="569"/>
        <v>11956.6</v>
      </c>
      <c r="GN150" s="85">
        <f t="shared" si="569"/>
        <v>0</v>
      </c>
      <c r="GO150" s="85">
        <f t="shared" si="569"/>
        <v>0</v>
      </c>
      <c r="GP150" s="85">
        <f t="shared" si="569"/>
        <v>0</v>
      </c>
      <c r="GQ150" s="85">
        <f t="shared" si="569"/>
        <v>0</v>
      </c>
      <c r="GR150" s="85">
        <f t="shared" si="569"/>
        <v>0</v>
      </c>
      <c r="GS150" s="85">
        <f t="shared" si="569"/>
        <v>0</v>
      </c>
      <c r="GT150" s="85">
        <f t="shared" si="569"/>
        <v>0</v>
      </c>
      <c r="GU150" s="85">
        <f t="shared" si="569"/>
        <v>0</v>
      </c>
      <c r="GV150" s="85">
        <f t="shared" si="569"/>
        <v>0</v>
      </c>
      <c r="GW150" s="85">
        <f t="shared" si="569"/>
        <v>0</v>
      </c>
      <c r="GX150" s="85">
        <f t="shared" si="569"/>
        <v>0</v>
      </c>
      <c r="GY150" s="85">
        <f t="shared" si="569"/>
        <v>0</v>
      </c>
      <c r="GZ150" s="85">
        <f t="shared" si="569"/>
        <v>0</v>
      </c>
      <c r="HA150" s="85">
        <f t="shared" si="569"/>
        <v>0</v>
      </c>
      <c r="HB150" s="85">
        <f t="shared" si="569"/>
        <v>0</v>
      </c>
      <c r="HC150" s="85">
        <f t="shared" si="569"/>
        <v>0</v>
      </c>
      <c r="HD150" s="85">
        <f t="shared" si="569"/>
        <v>0</v>
      </c>
      <c r="HE150" s="85">
        <f t="shared" si="569"/>
        <v>0</v>
      </c>
      <c r="HF150" s="85">
        <f t="shared" si="569"/>
        <v>0</v>
      </c>
      <c r="HG150" s="85">
        <f t="shared" si="569"/>
        <v>0</v>
      </c>
      <c r="HH150" s="85">
        <f t="shared" si="563"/>
        <v>0</v>
      </c>
      <c r="HI150" s="85">
        <f t="shared" si="563"/>
        <v>0</v>
      </c>
      <c r="HJ150" s="85">
        <f t="shared" si="563"/>
        <v>20798.099999999999</v>
      </c>
      <c r="HK150" s="85">
        <f t="shared" si="563"/>
        <v>0</v>
      </c>
      <c r="HL150" s="85">
        <f t="shared" si="563"/>
        <v>19460.61</v>
      </c>
      <c r="HM150" s="85">
        <f t="shared" si="563"/>
        <v>3154.5450000000001</v>
      </c>
      <c r="HN150" s="85">
        <f t="shared" si="563"/>
        <v>19314.719999999998</v>
      </c>
      <c r="HO150" s="85">
        <f t="shared" si="563"/>
        <v>0</v>
      </c>
      <c r="HP150" s="85">
        <f t="shared" si="563"/>
        <v>0</v>
      </c>
      <c r="HQ150" s="85">
        <f t="shared" si="563"/>
        <v>0</v>
      </c>
      <c r="HR150" s="85">
        <f t="shared" si="563"/>
        <v>0</v>
      </c>
      <c r="HS150" s="85">
        <f t="shared" si="563"/>
        <v>0</v>
      </c>
      <c r="HT150" s="85">
        <f t="shared" si="563"/>
        <v>0</v>
      </c>
      <c r="HU150" s="85">
        <f t="shared" si="563"/>
        <v>0</v>
      </c>
      <c r="HV150" s="85">
        <f t="shared" si="563"/>
        <v>6490.62</v>
      </c>
      <c r="HW150" s="85">
        <f t="shared" si="563"/>
        <v>5133.24</v>
      </c>
      <c r="HX150" s="85">
        <f t="shared" si="563"/>
        <v>0</v>
      </c>
      <c r="HY150" s="85">
        <f t="shared" si="563"/>
        <v>3055.8</v>
      </c>
      <c r="HZ150" s="85">
        <f t="shared" si="563"/>
        <v>0</v>
      </c>
      <c r="IA150" s="85">
        <f t="shared" si="563"/>
        <v>0</v>
      </c>
      <c r="IB150" s="85">
        <f t="shared" si="563"/>
        <v>0</v>
      </c>
      <c r="IC150" s="85">
        <f t="shared" si="563"/>
        <v>0</v>
      </c>
      <c r="ID150" s="85">
        <f t="shared" si="563"/>
        <v>0</v>
      </c>
      <c r="IE150" s="85">
        <f t="shared" si="563"/>
        <v>0</v>
      </c>
      <c r="IF150" s="85">
        <f t="shared" si="563"/>
        <v>0</v>
      </c>
      <c r="IG150" s="85">
        <f t="shared" si="563"/>
        <v>0</v>
      </c>
      <c r="IH150" s="85">
        <f t="shared" si="563"/>
        <v>0</v>
      </c>
      <c r="II150" s="85">
        <f t="shared" si="563"/>
        <v>0</v>
      </c>
      <c r="IJ150" s="85">
        <f t="shared" si="563"/>
        <v>0</v>
      </c>
      <c r="IK150" s="85">
        <f t="shared" si="563"/>
        <v>0</v>
      </c>
      <c r="IL150" s="85">
        <f t="shared" si="563"/>
        <v>0</v>
      </c>
      <c r="IM150" s="85">
        <f t="shared" si="563"/>
        <v>0</v>
      </c>
      <c r="IN150" s="85">
        <f t="shared" si="563"/>
        <v>0</v>
      </c>
      <c r="IO150" s="85">
        <f t="shared" si="563"/>
        <v>0</v>
      </c>
      <c r="IP150" s="85">
        <f t="shared" si="563"/>
        <v>0</v>
      </c>
      <c r="IQ150" s="85">
        <f t="shared" si="563"/>
        <v>0</v>
      </c>
      <c r="IR150" s="85">
        <f t="shared" si="563"/>
        <v>0</v>
      </c>
      <c r="IS150" s="85">
        <f t="shared" si="563"/>
        <v>0</v>
      </c>
      <c r="IT150" s="85">
        <f t="shared" si="563"/>
        <v>0</v>
      </c>
      <c r="IU150" s="85">
        <f t="shared" si="563"/>
        <v>0</v>
      </c>
      <c r="IV150" s="85">
        <f t="shared" si="563"/>
        <v>0</v>
      </c>
      <c r="IW150" s="85">
        <f t="shared" si="563"/>
        <v>5414.62</v>
      </c>
      <c r="IX150" s="85">
        <f t="shared" si="563"/>
        <v>1935.34</v>
      </c>
      <c r="IY150" s="85">
        <f t="shared" si="563"/>
        <v>1600.75</v>
      </c>
      <c r="IZ150" s="85">
        <f t="shared" si="563"/>
        <v>0</v>
      </c>
      <c r="JA150" s="85">
        <f t="shared" si="563"/>
        <v>0</v>
      </c>
      <c r="JB150" s="85">
        <f t="shared" si="563"/>
        <v>0</v>
      </c>
      <c r="JC150" s="85">
        <f t="shared" si="563"/>
        <v>0</v>
      </c>
      <c r="JD150" s="85">
        <f t="shared" si="563"/>
        <v>0</v>
      </c>
      <c r="JE150" s="85">
        <f t="shared" si="563"/>
        <v>0</v>
      </c>
      <c r="JF150" s="85">
        <f t="shared" si="563"/>
        <v>0</v>
      </c>
      <c r="JG150" s="85">
        <f t="shared" si="563"/>
        <v>0</v>
      </c>
      <c r="JH150" s="85">
        <f t="shared" si="563"/>
        <v>0</v>
      </c>
      <c r="JI150" s="85">
        <f t="shared" si="563"/>
        <v>0</v>
      </c>
      <c r="JJ150" s="85">
        <f t="shared" si="563"/>
        <v>113865.36</v>
      </c>
      <c r="JK150" s="85">
        <f t="shared" si="563"/>
        <v>27530.639999999999</v>
      </c>
      <c r="JL150" s="85">
        <f t="shared" si="563"/>
        <v>13571.039999999999</v>
      </c>
      <c r="JM150" s="85">
        <f t="shared" si="563"/>
        <v>6305.76</v>
      </c>
      <c r="JN150" s="85">
        <f t="shared" si="563"/>
        <v>0</v>
      </c>
      <c r="JO150" s="85">
        <f t="shared" si="563"/>
        <v>3701.2799999999997</v>
      </c>
      <c r="JP150" s="85">
        <f t="shared" si="563"/>
        <v>0</v>
      </c>
      <c r="JQ150" s="85">
        <f t="shared" si="563"/>
        <v>0</v>
      </c>
      <c r="JR150" s="85">
        <f t="shared" si="563"/>
        <v>38154.479999999996</v>
      </c>
      <c r="JS150" s="85">
        <f t="shared" si="551"/>
        <v>0</v>
      </c>
      <c r="JT150" s="85">
        <f t="shared" si="551"/>
        <v>0</v>
      </c>
      <c r="JU150" s="85">
        <f t="shared" si="551"/>
        <v>0</v>
      </c>
      <c r="JV150" s="85">
        <f t="shared" si="544"/>
        <v>0</v>
      </c>
      <c r="JW150" s="85">
        <f t="shared" si="512"/>
        <v>23532.275000000001</v>
      </c>
      <c r="JX150" s="85">
        <f t="shared" si="512"/>
        <v>3479.4</v>
      </c>
      <c r="JY150" s="85">
        <f t="shared" si="512"/>
        <v>9830.0500000000011</v>
      </c>
      <c r="JZ150" s="85">
        <f t="shared" si="512"/>
        <v>790.15000000000009</v>
      </c>
      <c r="KA150" s="85">
        <f t="shared" si="512"/>
        <v>1023.35</v>
      </c>
      <c r="KB150" s="85">
        <f t="shared" si="512"/>
        <v>27507.65</v>
      </c>
      <c r="KC150" s="85">
        <f t="shared" si="512"/>
        <v>0</v>
      </c>
      <c r="KD150" s="85">
        <f t="shared" si="512"/>
        <v>2284.5</v>
      </c>
      <c r="KE150" s="85">
        <f t="shared" si="512"/>
        <v>41885.450000000004</v>
      </c>
      <c r="KF150" s="85">
        <f t="shared" si="512"/>
        <v>0</v>
      </c>
      <c r="KG150" s="85">
        <f t="shared" si="512"/>
        <v>39758.25</v>
      </c>
      <c r="KH150" s="85">
        <f t="shared" si="512"/>
        <v>0</v>
      </c>
      <c r="KI150" s="85">
        <f t="shared" si="512"/>
        <v>32459.95</v>
      </c>
      <c r="KJ150" s="85">
        <f t="shared" si="497"/>
        <v>738635.88800000004</v>
      </c>
      <c r="KK150" s="85">
        <f t="shared" ref="KK150:KW150" si="582">KK108*KK$5</f>
        <v>30176.62</v>
      </c>
      <c r="KL150" s="85">
        <f t="shared" si="582"/>
        <v>42643.82</v>
      </c>
      <c r="KM150" s="85">
        <f t="shared" si="582"/>
        <v>219922.64</v>
      </c>
      <c r="KN150" s="85">
        <f t="shared" si="582"/>
        <v>22725.439999999999</v>
      </c>
      <c r="KO150" s="85">
        <f t="shared" si="582"/>
        <v>108062.208</v>
      </c>
      <c r="KP150" s="85">
        <f t="shared" si="582"/>
        <v>157103.34</v>
      </c>
      <c r="KQ150" s="85">
        <f t="shared" si="582"/>
        <v>0</v>
      </c>
      <c r="KR150" s="85">
        <f t="shared" si="582"/>
        <v>32254.44</v>
      </c>
      <c r="KS150" s="85">
        <f t="shared" si="582"/>
        <v>19102.559999999998</v>
      </c>
      <c r="KT150" s="85">
        <f t="shared" si="582"/>
        <v>52145.576000000001</v>
      </c>
      <c r="KU150" s="85">
        <f t="shared" si="582"/>
        <v>36438.304000000004</v>
      </c>
      <c r="KV150" s="85">
        <f t="shared" si="582"/>
        <v>6937.9000000000005</v>
      </c>
      <c r="KW150" s="85">
        <f t="shared" si="582"/>
        <v>11123.04</v>
      </c>
      <c r="KX150" s="85">
        <f t="shared" si="499"/>
        <v>404615.76800000004</v>
      </c>
      <c r="KY150" s="85">
        <f t="shared" ref="KY150:LI150" si="583">KY108*KY$5</f>
        <v>59439.8</v>
      </c>
      <c r="KZ150" s="85">
        <f t="shared" si="583"/>
        <v>57360.835000000006</v>
      </c>
      <c r="LA150" s="85">
        <f t="shared" si="583"/>
        <v>19345.88</v>
      </c>
      <c r="LB150" s="85">
        <f t="shared" si="583"/>
        <v>155016.29999999999</v>
      </c>
      <c r="LC150" s="85">
        <f t="shared" si="583"/>
        <v>86420.6</v>
      </c>
      <c r="LD150" s="85">
        <f t="shared" si="583"/>
        <v>0</v>
      </c>
      <c r="LE150" s="85">
        <f t="shared" si="583"/>
        <v>6350.7480000000005</v>
      </c>
      <c r="LF150" s="85">
        <f t="shared" si="583"/>
        <v>1031</v>
      </c>
      <c r="LG150" s="85">
        <f t="shared" si="583"/>
        <v>16301.625</v>
      </c>
      <c r="LH150" s="85">
        <f t="shared" si="583"/>
        <v>1376.48</v>
      </c>
      <c r="LI150" s="85">
        <f t="shared" si="583"/>
        <v>1972.5</v>
      </c>
      <c r="LJ150" s="85">
        <f t="shared" si="501"/>
        <v>298476.05</v>
      </c>
      <c r="LK150" s="85">
        <f t="shared" ref="LK150:LO150" si="584">LK108*LK$5</f>
        <v>29903</v>
      </c>
      <c r="LL150" s="85">
        <f t="shared" si="584"/>
        <v>60453.299999999996</v>
      </c>
      <c r="LM150" s="85">
        <f t="shared" si="584"/>
        <v>152416.4</v>
      </c>
      <c r="LN150" s="85">
        <f t="shared" si="584"/>
        <v>2956.8</v>
      </c>
      <c r="LO150" s="85">
        <f t="shared" si="584"/>
        <v>52746.55</v>
      </c>
    </row>
    <row r="151" spans="1:327" x14ac:dyDescent="0.2">
      <c r="A151" s="85" t="s">
        <v>42</v>
      </c>
      <c r="B151" s="85">
        <f>C151+P151+V151+KJ151+KX151+LJ151</f>
        <v>12103380.156000001</v>
      </c>
      <c r="C151" s="85">
        <f t="shared" si="488"/>
        <v>7326405.8700000001</v>
      </c>
      <c r="D151" s="85">
        <f t="shared" si="489"/>
        <v>5202053.93</v>
      </c>
      <c r="E151" s="85">
        <f t="shared" si="490"/>
        <v>1471833.3</v>
      </c>
      <c r="F151" s="85">
        <f t="shared" si="490"/>
        <v>1927310.4000000001</v>
      </c>
      <c r="G151" s="85">
        <f t="shared" si="490"/>
        <v>1587091.5</v>
      </c>
      <c r="H151" s="85">
        <f t="shared" si="490"/>
        <v>208052.66999999998</v>
      </c>
      <c r="I151" s="85">
        <f t="shared" si="490"/>
        <v>7766.06</v>
      </c>
      <c r="J151" s="85">
        <f t="shared" ref="J151" si="585">K151+L151+M151+N151+O151</f>
        <v>2124351.9400000004</v>
      </c>
      <c r="K151" s="85">
        <f t="shared" ref="K151:O151" si="586">K109*K$5</f>
        <v>175646.52000000002</v>
      </c>
      <c r="L151" s="85">
        <f t="shared" si="586"/>
        <v>429295.73000000004</v>
      </c>
      <c r="M151" s="85">
        <f t="shared" si="586"/>
        <v>896483.06</v>
      </c>
      <c r="N151" s="85">
        <f t="shared" si="586"/>
        <v>621959.20000000007</v>
      </c>
      <c r="O151" s="85">
        <f t="shared" si="586"/>
        <v>967.43000000000006</v>
      </c>
      <c r="P151" s="85">
        <f t="shared" si="493"/>
        <v>1567911.9300000002</v>
      </c>
      <c r="Q151" s="85">
        <f t="shared" ref="Q151:U151" si="587">Q109*Q$5</f>
        <v>342003.20000000001</v>
      </c>
      <c r="R151" s="85">
        <f t="shared" si="587"/>
        <v>623283.6</v>
      </c>
      <c r="S151" s="85">
        <f t="shared" si="587"/>
        <v>475496.06</v>
      </c>
      <c r="T151" s="85">
        <f t="shared" si="587"/>
        <v>126700.5</v>
      </c>
      <c r="U151" s="85">
        <f t="shared" si="587"/>
        <v>428.57</v>
      </c>
      <c r="V151" s="85">
        <f t="shared" si="495"/>
        <v>642106.48200000008</v>
      </c>
      <c r="W151" s="85">
        <f t="shared" si="496"/>
        <v>13392.048999999999</v>
      </c>
      <c r="X151" s="85">
        <f t="shared" si="581"/>
        <v>2144.9690000000001</v>
      </c>
      <c r="Y151" s="85">
        <f t="shared" si="581"/>
        <v>15275.491999999998</v>
      </c>
      <c r="Z151" s="85">
        <f t="shared" si="581"/>
        <v>458.46599999999995</v>
      </c>
      <c r="AA151" s="85">
        <f t="shared" si="581"/>
        <v>0</v>
      </c>
      <c r="AB151" s="85">
        <f t="shared" si="581"/>
        <v>2627.9879999999998</v>
      </c>
      <c r="AC151" s="85">
        <f t="shared" si="581"/>
        <v>0</v>
      </c>
      <c r="AD151" s="85">
        <f t="shared" si="581"/>
        <v>0</v>
      </c>
      <c r="AE151" s="85">
        <f t="shared" si="581"/>
        <v>1166.6329999999998</v>
      </c>
      <c r="AF151" s="85">
        <f t="shared" si="581"/>
        <v>0</v>
      </c>
      <c r="AG151" s="85">
        <f t="shared" si="581"/>
        <v>0</v>
      </c>
      <c r="AH151" s="85">
        <f t="shared" si="581"/>
        <v>0</v>
      </c>
      <c r="AI151" s="85">
        <f t="shared" si="581"/>
        <v>0</v>
      </c>
      <c r="AJ151" s="85">
        <f t="shared" si="581"/>
        <v>8270.6</v>
      </c>
      <c r="AK151" s="85">
        <f t="shared" si="581"/>
        <v>350.5</v>
      </c>
      <c r="AL151" s="85">
        <f t="shared" si="581"/>
        <v>2930.28</v>
      </c>
      <c r="AM151" s="85">
        <f t="shared" si="581"/>
        <v>0</v>
      </c>
      <c r="AN151" s="85">
        <f t="shared" si="581"/>
        <v>0</v>
      </c>
      <c r="AO151" s="85">
        <f t="shared" si="581"/>
        <v>681.1</v>
      </c>
      <c r="AP151" s="85">
        <f t="shared" si="581"/>
        <v>0</v>
      </c>
      <c r="AQ151" s="85">
        <f t="shared" si="581"/>
        <v>0</v>
      </c>
      <c r="AR151" s="85">
        <f t="shared" si="581"/>
        <v>0</v>
      </c>
      <c r="AS151" s="85">
        <f t="shared" si="581"/>
        <v>0</v>
      </c>
      <c r="AT151" s="85">
        <f t="shared" si="581"/>
        <v>0</v>
      </c>
      <c r="AU151" s="85">
        <f t="shared" si="581"/>
        <v>0</v>
      </c>
      <c r="AV151" s="85">
        <f t="shared" si="581"/>
        <v>0</v>
      </c>
      <c r="AW151" s="85">
        <f t="shared" si="581"/>
        <v>862.57500000000005</v>
      </c>
      <c r="AX151" s="85">
        <f t="shared" si="581"/>
        <v>0</v>
      </c>
      <c r="AY151" s="85">
        <f t="shared" si="581"/>
        <v>0</v>
      </c>
      <c r="AZ151" s="85">
        <f t="shared" si="581"/>
        <v>0</v>
      </c>
      <c r="BA151" s="85">
        <f t="shared" si="581"/>
        <v>0</v>
      </c>
      <c r="BB151" s="85">
        <f t="shared" si="581"/>
        <v>581.74200000000008</v>
      </c>
      <c r="BC151" s="85">
        <f t="shared" si="581"/>
        <v>0</v>
      </c>
      <c r="BD151" s="85">
        <f t="shared" si="581"/>
        <v>395.43</v>
      </c>
      <c r="BE151" s="85">
        <f t="shared" si="581"/>
        <v>7834.9110000000001</v>
      </c>
      <c r="BF151" s="85">
        <f t="shared" si="581"/>
        <v>0</v>
      </c>
      <c r="BG151" s="85">
        <f t="shared" si="581"/>
        <v>4533.1230000000005</v>
      </c>
      <c r="BH151" s="85">
        <f t="shared" si="581"/>
        <v>0</v>
      </c>
      <c r="BI151" s="85">
        <f t="shared" si="581"/>
        <v>0</v>
      </c>
      <c r="BJ151" s="85">
        <f t="shared" si="581"/>
        <v>0</v>
      </c>
      <c r="BK151" s="85">
        <f t="shared" si="581"/>
        <v>0</v>
      </c>
      <c r="BL151" s="85">
        <f t="shared" si="581"/>
        <v>0</v>
      </c>
      <c r="BM151" s="85">
        <f t="shared" si="581"/>
        <v>0</v>
      </c>
      <c r="BN151" s="85">
        <f t="shared" si="581"/>
        <v>355.488</v>
      </c>
      <c r="BO151" s="85">
        <f t="shared" si="581"/>
        <v>2314.9770000000003</v>
      </c>
      <c r="BP151" s="85">
        <f t="shared" si="581"/>
        <v>0</v>
      </c>
      <c r="BQ151" s="85">
        <f t="shared" si="581"/>
        <v>0</v>
      </c>
      <c r="BR151" s="85">
        <f t="shared" si="581"/>
        <v>0</v>
      </c>
      <c r="BS151" s="85">
        <f t="shared" si="581"/>
        <v>0</v>
      </c>
      <c r="BT151" s="85">
        <f t="shared" si="581"/>
        <v>0</v>
      </c>
      <c r="BU151" s="85">
        <f t="shared" si="581"/>
        <v>0</v>
      </c>
      <c r="BV151" s="85">
        <f t="shared" si="581"/>
        <v>0</v>
      </c>
      <c r="BW151" s="85">
        <f t="shared" si="581"/>
        <v>7779.4000000000005</v>
      </c>
      <c r="BX151" s="85">
        <f t="shared" si="581"/>
        <v>0</v>
      </c>
      <c r="BY151" s="85">
        <f t="shared" si="581"/>
        <v>0</v>
      </c>
      <c r="BZ151" s="85">
        <f t="shared" si="581"/>
        <v>0</v>
      </c>
      <c r="CA151" s="85">
        <f t="shared" si="581"/>
        <v>0</v>
      </c>
      <c r="CB151" s="85">
        <f t="shared" si="581"/>
        <v>0</v>
      </c>
      <c r="CC151" s="85">
        <f t="shared" si="581"/>
        <v>0</v>
      </c>
      <c r="CD151" s="85">
        <f t="shared" si="581"/>
        <v>0</v>
      </c>
      <c r="CE151" s="85">
        <f t="shared" si="581"/>
        <v>0</v>
      </c>
      <c r="CF151" s="85">
        <f t="shared" si="581"/>
        <v>0</v>
      </c>
      <c r="CG151" s="85">
        <f t="shared" si="581"/>
        <v>0</v>
      </c>
      <c r="CH151" s="85">
        <f t="shared" si="581"/>
        <v>0</v>
      </c>
      <c r="CI151" s="85">
        <f t="shared" si="581"/>
        <v>0</v>
      </c>
      <c r="CJ151" s="85">
        <f t="shared" si="575"/>
        <v>6167.06</v>
      </c>
      <c r="CK151" s="85">
        <f t="shared" si="575"/>
        <v>0</v>
      </c>
      <c r="CL151" s="85">
        <f t="shared" si="575"/>
        <v>899.76</v>
      </c>
      <c r="CM151" s="85">
        <f t="shared" si="575"/>
        <v>0</v>
      </c>
      <c r="CN151" s="85">
        <f t="shared" si="575"/>
        <v>0</v>
      </c>
      <c r="CO151" s="85">
        <f t="shared" si="575"/>
        <v>2278.62</v>
      </c>
      <c r="CP151" s="85">
        <f t="shared" si="575"/>
        <v>0</v>
      </c>
      <c r="CQ151" s="85">
        <f t="shared" si="575"/>
        <v>0</v>
      </c>
      <c r="CR151" s="85">
        <f t="shared" si="575"/>
        <v>0</v>
      </c>
      <c r="CS151" s="85">
        <f t="shared" si="575"/>
        <v>0</v>
      </c>
      <c r="CT151" s="85">
        <f t="shared" si="575"/>
        <v>0</v>
      </c>
      <c r="CU151" s="85">
        <f t="shared" si="575"/>
        <v>0</v>
      </c>
      <c r="CV151" s="85">
        <f t="shared" si="575"/>
        <v>0</v>
      </c>
      <c r="CW151" s="85">
        <f t="shared" si="575"/>
        <v>750</v>
      </c>
      <c r="CX151" s="85">
        <f t="shared" si="575"/>
        <v>0</v>
      </c>
      <c r="CY151" s="85">
        <f t="shared" si="575"/>
        <v>0</v>
      </c>
      <c r="CZ151" s="85">
        <f t="shared" si="575"/>
        <v>0</v>
      </c>
      <c r="DA151" s="85">
        <f t="shared" si="575"/>
        <v>0</v>
      </c>
      <c r="DB151" s="85">
        <f t="shared" si="575"/>
        <v>0</v>
      </c>
      <c r="DC151" s="85">
        <f t="shared" si="575"/>
        <v>0</v>
      </c>
      <c r="DD151" s="85">
        <f t="shared" si="575"/>
        <v>0</v>
      </c>
      <c r="DE151" s="85">
        <f t="shared" si="575"/>
        <v>0</v>
      </c>
      <c r="DF151" s="85">
        <f t="shared" si="575"/>
        <v>0</v>
      </c>
      <c r="DG151" s="85">
        <f t="shared" si="575"/>
        <v>0</v>
      </c>
      <c r="DH151" s="85">
        <f t="shared" si="575"/>
        <v>0</v>
      </c>
      <c r="DI151" s="85">
        <f t="shared" si="575"/>
        <v>0</v>
      </c>
      <c r="DJ151" s="85">
        <f t="shared" si="575"/>
        <v>1004.249</v>
      </c>
      <c r="DK151" s="85">
        <f t="shared" si="575"/>
        <v>0</v>
      </c>
      <c r="DL151" s="85">
        <f t="shared" si="575"/>
        <v>2399.1619999999998</v>
      </c>
      <c r="DM151" s="85">
        <f t="shared" si="575"/>
        <v>0</v>
      </c>
      <c r="DN151" s="85">
        <f t="shared" si="575"/>
        <v>0</v>
      </c>
      <c r="DO151" s="85">
        <f t="shared" si="575"/>
        <v>0</v>
      </c>
      <c r="DP151" s="85">
        <f t="shared" si="575"/>
        <v>0</v>
      </c>
      <c r="DQ151" s="85">
        <f t="shared" si="575"/>
        <v>0</v>
      </c>
      <c r="DR151" s="85">
        <f t="shared" si="575"/>
        <v>0</v>
      </c>
      <c r="DS151" s="85">
        <f t="shared" si="575"/>
        <v>0</v>
      </c>
      <c r="DT151" s="85">
        <f t="shared" si="575"/>
        <v>0</v>
      </c>
      <c r="DU151" s="85">
        <f t="shared" si="575"/>
        <v>0</v>
      </c>
      <c r="DV151" s="85">
        <f t="shared" si="575"/>
        <v>0</v>
      </c>
      <c r="DW151" s="85">
        <f t="shared" si="575"/>
        <v>2407.3200000000002</v>
      </c>
      <c r="DX151" s="85">
        <f t="shared" si="575"/>
        <v>277.98</v>
      </c>
      <c r="DY151" s="85">
        <f t="shared" si="575"/>
        <v>0</v>
      </c>
      <c r="DZ151" s="85">
        <f t="shared" si="575"/>
        <v>2984.04</v>
      </c>
      <c r="EA151" s="85">
        <f t="shared" si="575"/>
        <v>0</v>
      </c>
      <c r="EB151" s="85">
        <f t="shared" si="575"/>
        <v>7139.32</v>
      </c>
      <c r="EC151" s="85">
        <f t="shared" si="575"/>
        <v>946.24</v>
      </c>
      <c r="ED151" s="85">
        <f t="shared" si="575"/>
        <v>891.04</v>
      </c>
      <c r="EE151" s="85">
        <f t="shared" si="575"/>
        <v>45790.1</v>
      </c>
      <c r="EF151" s="85">
        <f t="shared" si="575"/>
        <v>2581.7200000000003</v>
      </c>
      <c r="EG151" s="85">
        <f t="shared" si="575"/>
        <v>0</v>
      </c>
      <c r="EH151" s="85">
        <f t="shared" si="575"/>
        <v>0</v>
      </c>
      <c r="EI151" s="85">
        <f t="shared" si="575"/>
        <v>0</v>
      </c>
      <c r="EJ151" s="85">
        <f t="shared" si="575"/>
        <v>27952.32</v>
      </c>
      <c r="EK151" s="85">
        <f t="shared" si="575"/>
        <v>6178.26</v>
      </c>
      <c r="EL151" s="85">
        <f t="shared" si="575"/>
        <v>0</v>
      </c>
      <c r="EM151" s="85">
        <f t="shared" si="575"/>
        <v>0</v>
      </c>
      <c r="EN151" s="85">
        <f t="shared" si="575"/>
        <v>0</v>
      </c>
      <c r="EO151" s="85">
        <f t="shared" si="575"/>
        <v>0</v>
      </c>
      <c r="EP151" s="85">
        <f t="shared" si="575"/>
        <v>0</v>
      </c>
      <c r="EQ151" s="85">
        <f t="shared" si="575"/>
        <v>0</v>
      </c>
      <c r="ER151" s="85">
        <f t="shared" si="575"/>
        <v>0</v>
      </c>
      <c r="ES151" s="85">
        <f t="shared" si="575"/>
        <v>0</v>
      </c>
      <c r="ET151" s="85">
        <f t="shared" si="575"/>
        <v>0</v>
      </c>
      <c r="EU151" s="85">
        <f t="shared" si="518"/>
        <v>0</v>
      </c>
      <c r="EV151" s="85">
        <f t="shared" si="569"/>
        <v>0</v>
      </c>
      <c r="EW151" s="85">
        <f t="shared" si="569"/>
        <v>4707.45</v>
      </c>
      <c r="EX151" s="85">
        <f t="shared" si="569"/>
        <v>399.8</v>
      </c>
      <c r="EY151" s="85">
        <f t="shared" si="569"/>
        <v>0</v>
      </c>
      <c r="EZ151" s="85">
        <f t="shared" si="569"/>
        <v>8289.35</v>
      </c>
      <c r="FA151" s="85">
        <f t="shared" si="569"/>
        <v>0</v>
      </c>
      <c r="FB151" s="85">
        <f t="shared" si="569"/>
        <v>0</v>
      </c>
      <c r="FC151" s="85">
        <f t="shared" si="569"/>
        <v>0</v>
      </c>
      <c r="FD151" s="85">
        <f t="shared" si="569"/>
        <v>0</v>
      </c>
      <c r="FE151" s="85">
        <f t="shared" si="569"/>
        <v>0</v>
      </c>
      <c r="FF151" s="85">
        <f t="shared" si="569"/>
        <v>0</v>
      </c>
      <c r="FG151" s="85">
        <f t="shared" si="569"/>
        <v>0</v>
      </c>
      <c r="FH151" s="85">
        <f t="shared" si="569"/>
        <v>0</v>
      </c>
      <c r="FI151" s="85">
        <f t="shared" si="569"/>
        <v>0</v>
      </c>
      <c r="FJ151" s="85">
        <f t="shared" si="569"/>
        <v>2728.5749999999998</v>
      </c>
      <c r="FK151" s="85">
        <f t="shared" si="569"/>
        <v>0</v>
      </c>
      <c r="FL151" s="85">
        <f t="shared" si="569"/>
        <v>0</v>
      </c>
      <c r="FM151" s="85">
        <f t="shared" si="569"/>
        <v>0</v>
      </c>
      <c r="FN151" s="85">
        <f t="shared" si="569"/>
        <v>0</v>
      </c>
      <c r="FO151" s="85">
        <f t="shared" si="569"/>
        <v>0</v>
      </c>
      <c r="FP151" s="85">
        <f t="shared" si="569"/>
        <v>0</v>
      </c>
      <c r="FQ151" s="85">
        <f t="shared" si="569"/>
        <v>0</v>
      </c>
      <c r="FR151" s="85">
        <f t="shared" si="569"/>
        <v>2420.37</v>
      </c>
      <c r="FS151" s="85">
        <f t="shared" si="569"/>
        <v>0</v>
      </c>
      <c r="FT151" s="85">
        <f t="shared" si="569"/>
        <v>0</v>
      </c>
      <c r="FU151" s="85">
        <f t="shared" si="569"/>
        <v>0</v>
      </c>
      <c r="FV151" s="85">
        <f t="shared" si="569"/>
        <v>0</v>
      </c>
      <c r="FW151" s="85">
        <f t="shared" si="569"/>
        <v>5097.8519999999999</v>
      </c>
      <c r="FX151" s="85">
        <f t="shared" si="569"/>
        <v>2912.9849999999997</v>
      </c>
      <c r="FY151" s="85">
        <f t="shared" si="569"/>
        <v>0</v>
      </c>
      <c r="FZ151" s="85">
        <f t="shared" si="569"/>
        <v>4395.1949999999997</v>
      </c>
      <c r="GA151" s="85">
        <f t="shared" si="569"/>
        <v>2923.6949999999997</v>
      </c>
      <c r="GB151" s="85">
        <f t="shared" si="569"/>
        <v>1336.5449999999998</v>
      </c>
      <c r="GC151" s="85">
        <f t="shared" si="569"/>
        <v>0</v>
      </c>
      <c r="GD151" s="85">
        <f t="shared" si="569"/>
        <v>0</v>
      </c>
      <c r="GE151" s="85">
        <f t="shared" si="569"/>
        <v>0</v>
      </c>
      <c r="GF151" s="85">
        <f t="shared" si="569"/>
        <v>0</v>
      </c>
      <c r="GG151" s="85">
        <f t="shared" si="569"/>
        <v>0</v>
      </c>
      <c r="GH151" s="85">
        <f t="shared" si="569"/>
        <v>0</v>
      </c>
      <c r="GI151" s="85">
        <f t="shared" si="569"/>
        <v>0</v>
      </c>
      <c r="GJ151" s="85">
        <f t="shared" si="569"/>
        <v>1903.9</v>
      </c>
      <c r="GK151" s="85">
        <f t="shared" si="569"/>
        <v>0</v>
      </c>
      <c r="GL151" s="85">
        <f t="shared" si="569"/>
        <v>0</v>
      </c>
      <c r="GM151" s="85">
        <f t="shared" si="569"/>
        <v>3593</v>
      </c>
      <c r="GN151" s="85">
        <f t="shared" si="569"/>
        <v>0</v>
      </c>
      <c r="GO151" s="85">
        <f t="shared" si="569"/>
        <v>0</v>
      </c>
      <c r="GP151" s="85">
        <f t="shared" si="569"/>
        <v>0</v>
      </c>
      <c r="GQ151" s="85">
        <f t="shared" si="569"/>
        <v>0</v>
      </c>
      <c r="GR151" s="85">
        <f t="shared" si="569"/>
        <v>0</v>
      </c>
      <c r="GS151" s="85">
        <f t="shared" si="569"/>
        <v>0</v>
      </c>
      <c r="GT151" s="85">
        <f t="shared" si="569"/>
        <v>0</v>
      </c>
      <c r="GU151" s="85">
        <f t="shared" si="569"/>
        <v>0</v>
      </c>
      <c r="GV151" s="85">
        <f t="shared" si="569"/>
        <v>0</v>
      </c>
      <c r="GW151" s="85">
        <f t="shared" si="569"/>
        <v>1640.9749999999999</v>
      </c>
      <c r="GX151" s="85">
        <f t="shared" si="569"/>
        <v>771.1</v>
      </c>
      <c r="GY151" s="85">
        <f t="shared" si="569"/>
        <v>0</v>
      </c>
      <c r="GZ151" s="85">
        <f t="shared" si="569"/>
        <v>0</v>
      </c>
      <c r="HA151" s="85">
        <f t="shared" si="569"/>
        <v>0</v>
      </c>
      <c r="HB151" s="85">
        <f t="shared" si="569"/>
        <v>0</v>
      </c>
      <c r="HC151" s="85">
        <f t="shared" si="569"/>
        <v>0</v>
      </c>
      <c r="HD151" s="85">
        <f t="shared" si="569"/>
        <v>0</v>
      </c>
      <c r="HE151" s="85">
        <f t="shared" si="569"/>
        <v>0</v>
      </c>
      <c r="HF151" s="85">
        <f t="shared" si="569"/>
        <v>0</v>
      </c>
      <c r="HG151" s="85">
        <f t="shared" ref="HG151:JR151" si="588">HG109*HG$5</f>
        <v>0</v>
      </c>
      <c r="HH151" s="85">
        <f t="shared" si="588"/>
        <v>0</v>
      </c>
      <c r="HI151" s="85">
        <f t="shared" si="588"/>
        <v>0</v>
      </c>
      <c r="HJ151" s="85">
        <f t="shared" si="588"/>
        <v>20875.544999999998</v>
      </c>
      <c r="HK151" s="85">
        <f t="shared" si="588"/>
        <v>383.71499999999997</v>
      </c>
      <c r="HL151" s="85">
        <f t="shared" si="588"/>
        <v>5387.8049999999994</v>
      </c>
      <c r="HM151" s="85">
        <f t="shared" si="588"/>
        <v>6869.4299999999994</v>
      </c>
      <c r="HN151" s="85">
        <f t="shared" si="588"/>
        <v>23027.309999999998</v>
      </c>
      <c r="HO151" s="85">
        <f t="shared" si="588"/>
        <v>1195.2</v>
      </c>
      <c r="HP151" s="85">
        <f t="shared" si="588"/>
        <v>0</v>
      </c>
      <c r="HQ151" s="85">
        <f t="shared" si="588"/>
        <v>3289.95</v>
      </c>
      <c r="HR151" s="85">
        <f t="shared" si="588"/>
        <v>2891.5650000000001</v>
      </c>
      <c r="HS151" s="85">
        <f t="shared" si="588"/>
        <v>9402.7950000000001</v>
      </c>
      <c r="HT151" s="85">
        <f t="shared" si="588"/>
        <v>0</v>
      </c>
      <c r="HU151" s="85">
        <f t="shared" si="588"/>
        <v>0</v>
      </c>
      <c r="HV151" s="85">
        <f t="shared" si="588"/>
        <v>1589.31</v>
      </c>
      <c r="HW151" s="85">
        <f t="shared" si="588"/>
        <v>5688.88</v>
      </c>
      <c r="HX151" s="85">
        <f t="shared" si="588"/>
        <v>335.08</v>
      </c>
      <c r="HY151" s="85">
        <f t="shared" si="588"/>
        <v>0</v>
      </c>
      <c r="HZ151" s="85">
        <f t="shared" si="588"/>
        <v>0</v>
      </c>
      <c r="IA151" s="85">
        <f t="shared" si="588"/>
        <v>0</v>
      </c>
      <c r="IB151" s="85">
        <f t="shared" si="588"/>
        <v>0</v>
      </c>
      <c r="IC151" s="85">
        <f t="shared" si="588"/>
        <v>0</v>
      </c>
      <c r="ID151" s="85">
        <f t="shared" si="588"/>
        <v>0</v>
      </c>
      <c r="IE151" s="85">
        <f t="shared" si="588"/>
        <v>0</v>
      </c>
      <c r="IF151" s="85">
        <f t="shared" si="588"/>
        <v>0</v>
      </c>
      <c r="IG151" s="85">
        <f t="shared" si="588"/>
        <v>0</v>
      </c>
      <c r="IH151" s="85">
        <f t="shared" si="588"/>
        <v>0</v>
      </c>
      <c r="II151" s="85">
        <f t="shared" si="588"/>
        <v>0</v>
      </c>
      <c r="IJ151" s="85">
        <f t="shared" si="588"/>
        <v>632.85599999999999</v>
      </c>
      <c r="IK151" s="85">
        <f t="shared" si="588"/>
        <v>0</v>
      </c>
      <c r="IL151" s="85">
        <f t="shared" si="588"/>
        <v>0</v>
      </c>
      <c r="IM151" s="85">
        <f t="shared" si="588"/>
        <v>0</v>
      </c>
      <c r="IN151" s="85">
        <f t="shared" si="588"/>
        <v>0</v>
      </c>
      <c r="IO151" s="85">
        <f t="shared" si="588"/>
        <v>0</v>
      </c>
      <c r="IP151" s="85">
        <f t="shared" si="588"/>
        <v>0</v>
      </c>
      <c r="IQ151" s="85">
        <f t="shared" si="588"/>
        <v>0</v>
      </c>
      <c r="IR151" s="85">
        <f t="shared" si="588"/>
        <v>0</v>
      </c>
      <c r="IS151" s="85">
        <f t="shared" si="588"/>
        <v>0</v>
      </c>
      <c r="IT151" s="85">
        <f t="shared" si="588"/>
        <v>0</v>
      </c>
      <c r="IU151" s="85">
        <f t="shared" si="588"/>
        <v>0</v>
      </c>
      <c r="IV151" s="85">
        <f t="shared" si="588"/>
        <v>0</v>
      </c>
      <c r="IW151" s="85">
        <f t="shared" si="588"/>
        <v>23783.25</v>
      </c>
      <c r="IX151" s="85">
        <f t="shared" si="588"/>
        <v>1808.8</v>
      </c>
      <c r="IY151" s="85">
        <f t="shared" si="588"/>
        <v>0</v>
      </c>
      <c r="IZ151" s="85">
        <f t="shared" si="588"/>
        <v>20908.740000000002</v>
      </c>
      <c r="JA151" s="85">
        <f t="shared" si="588"/>
        <v>0</v>
      </c>
      <c r="JB151" s="85">
        <f t="shared" si="588"/>
        <v>0</v>
      </c>
      <c r="JC151" s="85">
        <f t="shared" si="588"/>
        <v>0</v>
      </c>
      <c r="JD151" s="85">
        <f t="shared" si="588"/>
        <v>0</v>
      </c>
      <c r="JE151" s="85">
        <f t="shared" si="588"/>
        <v>0</v>
      </c>
      <c r="JF151" s="85">
        <f t="shared" si="588"/>
        <v>0</v>
      </c>
      <c r="JG151" s="85">
        <f t="shared" si="588"/>
        <v>0</v>
      </c>
      <c r="JH151" s="85">
        <f t="shared" si="588"/>
        <v>0</v>
      </c>
      <c r="JI151" s="85">
        <f t="shared" si="588"/>
        <v>0</v>
      </c>
      <c r="JJ151" s="85">
        <f t="shared" si="588"/>
        <v>40953.360000000001</v>
      </c>
      <c r="JK151" s="85">
        <f t="shared" si="588"/>
        <v>22824.239999999998</v>
      </c>
      <c r="JL151" s="85">
        <f t="shared" si="588"/>
        <v>16072.8</v>
      </c>
      <c r="JM151" s="85">
        <f t="shared" si="588"/>
        <v>0</v>
      </c>
      <c r="JN151" s="85">
        <f t="shared" si="588"/>
        <v>13137.119999999999</v>
      </c>
      <c r="JO151" s="85">
        <f t="shared" si="588"/>
        <v>0</v>
      </c>
      <c r="JP151" s="85">
        <f t="shared" si="588"/>
        <v>0</v>
      </c>
      <c r="JQ151" s="85">
        <f t="shared" si="588"/>
        <v>0</v>
      </c>
      <c r="JR151" s="85">
        <f t="shared" si="588"/>
        <v>0</v>
      </c>
      <c r="JS151" s="85">
        <f t="shared" si="551"/>
        <v>0</v>
      </c>
      <c r="JT151" s="85">
        <f t="shared" si="551"/>
        <v>0</v>
      </c>
      <c r="JU151" s="85">
        <f t="shared" si="551"/>
        <v>0</v>
      </c>
      <c r="JV151" s="85">
        <f t="shared" si="544"/>
        <v>0</v>
      </c>
      <c r="JW151" s="85">
        <f t="shared" si="512"/>
        <v>20215.725000000002</v>
      </c>
      <c r="JX151" s="85">
        <f t="shared" si="512"/>
        <v>6325.75</v>
      </c>
      <c r="JY151" s="85">
        <f t="shared" si="512"/>
        <v>13942.5</v>
      </c>
      <c r="JZ151" s="85">
        <f t="shared" si="512"/>
        <v>18769.900000000001</v>
      </c>
      <c r="KA151" s="85">
        <f t="shared" si="512"/>
        <v>14864.6</v>
      </c>
      <c r="KB151" s="85">
        <f t="shared" si="512"/>
        <v>26845.65</v>
      </c>
      <c r="KC151" s="85">
        <f t="shared" si="512"/>
        <v>2526.7000000000003</v>
      </c>
      <c r="KD151" s="85">
        <f t="shared" si="512"/>
        <v>17439.850000000002</v>
      </c>
      <c r="KE151" s="85">
        <f t="shared" si="512"/>
        <v>12321.900000000001</v>
      </c>
      <c r="KF151" s="85">
        <f t="shared" si="512"/>
        <v>30849.050000000003</v>
      </c>
      <c r="KG151" s="85">
        <f t="shared" si="512"/>
        <v>0</v>
      </c>
      <c r="KH151" s="85">
        <f t="shared" si="512"/>
        <v>0</v>
      </c>
      <c r="KI151" s="85">
        <f t="shared" si="512"/>
        <v>31223.4</v>
      </c>
      <c r="KJ151" s="85">
        <f t="shared" si="497"/>
        <v>1373840.58</v>
      </c>
      <c r="KK151" s="85">
        <f t="shared" ref="KK151:KW151" si="589">KK109*KK$5</f>
        <v>37111.360000000001</v>
      </c>
      <c r="KL151" s="85">
        <f t="shared" si="589"/>
        <v>54652.4</v>
      </c>
      <c r="KM151" s="85">
        <f t="shared" si="589"/>
        <v>631125.04</v>
      </c>
      <c r="KN151" s="85">
        <f t="shared" si="589"/>
        <v>19294.688000000002</v>
      </c>
      <c r="KO151" s="85">
        <f t="shared" si="589"/>
        <v>123103.68000000001</v>
      </c>
      <c r="KP151" s="85">
        <f t="shared" si="589"/>
        <v>298869.53999999998</v>
      </c>
      <c r="KQ151" s="85">
        <f t="shared" si="589"/>
        <v>0</v>
      </c>
      <c r="KR151" s="85">
        <f t="shared" si="589"/>
        <v>36756.479999999996</v>
      </c>
      <c r="KS151" s="85">
        <f t="shared" si="589"/>
        <v>42182.64</v>
      </c>
      <c r="KT151" s="85">
        <f t="shared" si="589"/>
        <v>44223.732000000004</v>
      </c>
      <c r="KU151" s="85">
        <f t="shared" si="589"/>
        <v>75229.56</v>
      </c>
      <c r="KV151" s="85">
        <f t="shared" si="589"/>
        <v>7020.82</v>
      </c>
      <c r="KW151" s="85">
        <f t="shared" si="589"/>
        <v>4270.6400000000003</v>
      </c>
      <c r="KX151" s="85">
        <f t="shared" si="499"/>
        <v>719868.54399999999</v>
      </c>
      <c r="KY151" s="85">
        <f t="shared" ref="KY151:LI151" si="590">KY109*KY$5</f>
        <v>67523.8</v>
      </c>
      <c r="KZ151" s="85">
        <f t="shared" si="590"/>
        <v>58941.680000000008</v>
      </c>
      <c r="LA151" s="85">
        <f t="shared" si="590"/>
        <v>21140.84</v>
      </c>
      <c r="LB151" s="85">
        <f t="shared" si="590"/>
        <v>353329.95</v>
      </c>
      <c r="LC151" s="85">
        <f t="shared" si="590"/>
        <v>167852.2</v>
      </c>
      <c r="LD151" s="85">
        <f t="shared" si="590"/>
        <v>11599.300000000001</v>
      </c>
      <c r="LE151" s="85">
        <f t="shared" si="590"/>
        <v>5413.7640000000001</v>
      </c>
      <c r="LF151" s="85">
        <f t="shared" si="590"/>
        <v>714</v>
      </c>
      <c r="LG151" s="85">
        <f t="shared" si="590"/>
        <v>24662.75</v>
      </c>
      <c r="LH151" s="85">
        <f t="shared" si="590"/>
        <v>5876.56</v>
      </c>
      <c r="LI151" s="85">
        <f t="shared" si="590"/>
        <v>2813.7</v>
      </c>
      <c r="LJ151" s="85">
        <f t="shared" si="501"/>
        <v>473246.75</v>
      </c>
      <c r="LK151" s="85">
        <f t="shared" ref="LK151:LO151" si="591">LK109*LK$5</f>
        <v>21590.5</v>
      </c>
      <c r="LL151" s="85">
        <f t="shared" si="591"/>
        <v>91717.65</v>
      </c>
      <c r="LM151" s="85">
        <f t="shared" si="591"/>
        <v>261339.40000000002</v>
      </c>
      <c r="LN151" s="85">
        <f t="shared" si="591"/>
        <v>2834.1000000000004</v>
      </c>
      <c r="LO151" s="85">
        <f t="shared" si="591"/>
        <v>95765.1</v>
      </c>
    </row>
    <row r="153" spans="1:327" x14ac:dyDescent="0.2">
      <c r="A153" s="84" t="s">
        <v>44</v>
      </c>
    </row>
    <row r="154" spans="1:327" x14ac:dyDescent="0.2">
      <c r="A154" s="90" t="s">
        <v>153</v>
      </c>
    </row>
    <row r="155" spans="1:327" ht="36" x14ac:dyDescent="0.2">
      <c r="A155" s="85" t="s">
        <v>43</v>
      </c>
      <c r="B155" s="86" t="s">
        <v>128</v>
      </c>
      <c r="C155" s="87" t="s">
        <v>129</v>
      </c>
      <c r="D155" s="86" t="s">
        <v>130</v>
      </c>
      <c r="E155" s="86" t="s">
        <v>131</v>
      </c>
      <c r="F155" s="86" t="s">
        <v>132</v>
      </c>
      <c r="G155" s="86" t="s">
        <v>133</v>
      </c>
      <c r="H155" s="86" t="s">
        <v>134</v>
      </c>
      <c r="I155" s="86" t="s">
        <v>135</v>
      </c>
      <c r="J155" s="86" t="s">
        <v>136</v>
      </c>
      <c r="K155" s="86" t="s">
        <v>131</v>
      </c>
      <c r="L155" s="86" t="s">
        <v>132</v>
      </c>
      <c r="M155" s="86" t="s">
        <v>133</v>
      </c>
      <c r="N155" s="86" t="s">
        <v>134</v>
      </c>
      <c r="O155" s="86" t="s">
        <v>135</v>
      </c>
      <c r="P155" s="86" t="s">
        <v>137</v>
      </c>
      <c r="Q155" s="86" t="s">
        <v>131</v>
      </c>
      <c r="R155" s="86" t="s">
        <v>132</v>
      </c>
      <c r="S155" s="86" t="s">
        <v>133</v>
      </c>
      <c r="T155" s="86" t="s">
        <v>134</v>
      </c>
      <c r="U155" s="86" t="s">
        <v>135</v>
      </c>
      <c r="V155" s="86" t="s">
        <v>138</v>
      </c>
      <c r="W155" s="86" t="s">
        <v>139</v>
      </c>
      <c r="X155" s="86" t="s">
        <v>140</v>
      </c>
      <c r="Y155" s="87" t="s">
        <v>141</v>
      </c>
      <c r="Z155" s="86" t="s">
        <v>142</v>
      </c>
      <c r="AA155" s="86" t="s">
        <v>143</v>
      </c>
      <c r="AB155" s="86" t="s">
        <v>144</v>
      </c>
      <c r="AC155" s="86" t="s">
        <v>145</v>
      </c>
      <c r="AD155" s="86" t="s">
        <v>146</v>
      </c>
      <c r="AE155" s="86" t="s">
        <v>147</v>
      </c>
      <c r="AF155" s="86" t="s">
        <v>148</v>
      </c>
      <c r="AG155" s="86" t="s">
        <v>149</v>
      </c>
      <c r="AH155" s="86" t="s">
        <v>150</v>
      </c>
      <c r="AI155" s="86" t="s">
        <v>151</v>
      </c>
      <c r="AJ155" s="86" t="s">
        <v>139</v>
      </c>
      <c r="AK155" s="86" t="s">
        <v>140</v>
      </c>
      <c r="AL155" s="86" t="s">
        <v>141</v>
      </c>
      <c r="AM155" s="86" t="s">
        <v>142</v>
      </c>
      <c r="AN155" s="86" t="s">
        <v>143</v>
      </c>
      <c r="AO155" s="86" t="s">
        <v>144</v>
      </c>
      <c r="AP155" s="86" t="s">
        <v>145</v>
      </c>
      <c r="AQ155" s="86" t="s">
        <v>146</v>
      </c>
      <c r="AR155" s="86" t="s">
        <v>147</v>
      </c>
      <c r="AS155" s="86" t="s">
        <v>148</v>
      </c>
      <c r="AT155" s="86" t="s">
        <v>149</v>
      </c>
      <c r="AU155" s="86" t="s">
        <v>150</v>
      </c>
      <c r="AV155" s="86" t="s">
        <v>151</v>
      </c>
      <c r="AW155" s="86" t="s">
        <v>139</v>
      </c>
      <c r="AX155" s="87" t="s">
        <v>140</v>
      </c>
      <c r="AY155" s="86" t="s">
        <v>141</v>
      </c>
      <c r="AZ155" s="86" t="s">
        <v>142</v>
      </c>
      <c r="BA155" s="86" t="s">
        <v>143</v>
      </c>
      <c r="BB155" s="86" t="s">
        <v>144</v>
      </c>
      <c r="BC155" s="86" t="s">
        <v>145</v>
      </c>
      <c r="BD155" s="86" t="s">
        <v>146</v>
      </c>
      <c r="BE155" s="86" t="s">
        <v>147</v>
      </c>
      <c r="BF155" s="86" t="s">
        <v>148</v>
      </c>
      <c r="BG155" s="86" t="s">
        <v>149</v>
      </c>
      <c r="BH155" s="86" t="s">
        <v>150</v>
      </c>
      <c r="BI155" s="86" t="s">
        <v>151</v>
      </c>
      <c r="BJ155" s="86" t="s">
        <v>139</v>
      </c>
      <c r="BK155" s="86" t="s">
        <v>140</v>
      </c>
      <c r="BL155" s="86" t="s">
        <v>141</v>
      </c>
      <c r="BM155" s="86" t="s">
        <v>142</v>
      </c>
      <c r="BN155" s="86" t="s">
        <v>143</v>
      </c>
      <c r="BO155" s="86" t="s">
        <v>144</v>
      </c>
      <c r="BP155" s="86" t="s">
        <v>145</v>
      </c>
      <c r="BQ155" s="86" t="s">
        <v>146</v>
      </c>
      <c r="BR155" s="86" t="s">
        <v>147</v>
      </c>
      <c r="BS155" s="86" t="s">
        <v>148</v>
      </c>
      <c r="BT155" s="86" t="s">
        <v>149</v>
      </c>
      <c r="BU155" s="86" t="s">
        <v>150</v>
      </c>
      <c r="BV155" s="86" t="s">
        <v>151</v>
      </c>
      <c r="BW155" s="86" t="s">
        <v>139</v>
      </c>
      <c r="BX155" s="86" t="s">
        <v>140</v>
      </c>
      <c r="BY155" s="86" t="s">
        <v>141</v>
      </c>
      <c r="BZ155" s="86" t="s">
        <v>142</v>
      </c>
      <c r="CA155" s="86" t="s">
        <v>143</v>
      </c>
      <c r="CB155" s="86" t="s">
        <v>144</v>
      </c>
      <c r="CC155" s="86" t="s">
        <v>145</v>
      </c>
      <c r="CD155" s="86" t="s">
        <v>146</v>
      </c>
      <c r="CE155" s="86" t="s">
        <v>147</v>
      </c>
      <c r="CF155" s="86" t="s">
        <v>148</v>
      </c>
      <c r="CG155" s="86" t="s">
        <v>149</v>
      </c>
      <c r="CH155" s="86" t="s">
        <v>150</v>
      </c>
      <c r="CI155" s="86" t="s">
        <v>151</v>
      </c>
      <c r="CJ155" s="86" t="s">
        <v>139</v>
      </c>
      <c r="CK155" s="86" t="s">
        <v>140</v>
      </c>
      <c r="CL155" s="86" t="s">
        <v>141</v>
      </c>
      <c r="CM155" s="86" t="s">
        <v>142</v>
      </c>
      <c r="CN155" s="86" t="s">
        <v>143</v>
      </c>
      <c r="CO155" s="87" t="s">
        <v>144</v>
      </c>
      <c r="CP155" s="86" t="s">
        <v>145</v>
      </c>
      <c r="CQ155" s="86" t="s">
        <v>146</v>
      </c>
      <c r="CR155" s="86" t="s">
        <v>147</v>
      </c>
      <c r="CS155" s="86" t="s">
        <v>148</v>
      </c>
      <c r="CT155" s="86" t="s">
        <v>149</v>
      </c>
      <c r="CU155" s="86" t="s">
        <v>150</v>
      </c>
      <c r="CV155" s="87" t="s">
        <v>151</v>
      </c>
      <c r="CW155" s="86" t="s">
        <v>139</v>
      </c>
      <c r="CX155" s="86" t="s">
        <v>140</v>
      </c>
      <c r="CY155" s="86" t="s">
        <v>141</v>
      </c>
      <c r="CZ155" s="86" t="s">
        <v>142</v>
      </c>
      <c r="DA155" s="86" t="s">
        <v>143</v>
      </c>
      <c r="DB155" s="86" t="s">
        <v>144</v>
      </c>
      <c r="DC155" s="87" t="s">
        <v>145</v>
      </c>
      <c r="DD155" s="86" t="s">
        <v>146</v>
      </c>
      <c r="DE155" s="86" t="s">
        <v>147</v>
      </c>
      <c r="DF155" s="86" t="s">
        <v>148</v>
      </c>
      <c r="DG155" s="86" t="s">
        <v>149</v>
      </c>
      <c r="DH155" s="86" t="s">
        <v>150</v>
      </c>
      <c r="DI155" s="86" t="s">
        <v>151</v>
      </c>
      <c r="DJ155" s="87" t="s">
        <v>139</v>
      </c>
      <c r="DK155" s="86" t="s">
        <v>140</v>
      </c>
      <c r="DL155" s="86" t="s">
        <v>141</v>
      </c>
      <c r="DM155" s="86" t="s">
        <v>142</v>
      </c>
      <c r="DN155" s="86" t="s">
        <v>143</v>
      </c>
      <c r="DO155" s="86" t="s">
        <v>144</v>
      </c>
      <c r="DP155" s="86" t="s">
        <v>145</v>
      </c>
      <c r="DQ155" s="86" t="s">
        <v>146</v>
      </c>
      <c r="DR155" s="86" t="s">
        <v>147</v>
      </c>
      <c r="DS155" s="86" t="s">
        <v>148</v>
      </c>
      <c r="DT155" s="86" t="s">
        <v>149</v>
      </c>
      <c r="DU155" s="86" t="s">
        <v>150</v>
      </c>
      <c r="DV155" s="86" t="s">
        <v>151</v>
      </c>
      <c r="DW155" s="86" t="s">
        <v>139</v>
      </c>
      <c r="DX155" s="86" t="s">
        <v>140</v>
      </c>
      <c r="DY155" s="86" t="s">
        <v>141</v>
      </c>
      <c r="DZ155" s="86" t="s">
        <v>142</v>
      </c>
      <c r="EA155" s="86" t="s">
        <v>143</v>
      </c>
      <c r="EB155" s="86" t="s">
        <v>144</v>
      </c>
      <c r="EC155" s="86" t="s">
        <v>145</v>
      </c>
      <c r="ED155" s="86" t="s">
        <v>146</v>
      </c>
      <c r="EE155" s="86" t="s">
        <v>147</v>
      </c>
      <c r="EF155" s="86" t="s">
        <v>148</v>
      </c>
      <c r="EG155" s="86" t="s">
        <v>149</v>
      </c>
      <c r="EH155" s="86" t="s">
        <v>150</v>
      </c>
      <c r="EI155" s="86" t="s">
        <v>151</v>
      </c>
      <c r="EJ155" s="86" t="s">
        <v>139</v>
      </c>
      <c r="EK155" s="86" t="s">
        <v>140</v>
      </c>
      <c r="EL155" s="86" t="s">
        <v>141</v>
      </c>
      <c r="EM155" s="86" t="s">
        <v>142</v>
      </c>
      <c r="EN155" s="86" t="s">
        <v>143</v>
      </c>
      <c r="EO155" s="86" t="s">
        <v>144</v>
      </c>
      <c r="EP155" s="86" t="s">
        <v>145</v>
      </c>
      <c r="EQ155" s="86" t="s">
        <v>146</v>
      </c>
      <c r="ER155" s="86" t="s">
        <v>147</v>
      </c>
      <c r="ES155" s="86" t="s">
        <v>148</v>
      </c>
      <c r="ET155" s="86" t="s">
        <v>149</v>
      </c>
      <c r="EU155" s="86" t="s">
        <v>150</v>
      </c>
      <c r="EV155" s="86" t="s">
        <v>151</v>
      </c>
      <c r="EW155" s="86" t="s">
        <v>139</v>
      </c>
      <c r="EX155" s="86" t="s">
        <v>140</v>
      </c>
      <c r="EY155" s="86" t="s">
        <v>141</v>
      </c>
      <c r="EZ155" s="86" t="s">
        <v>142</v>
      </c>
      <c r="FA155" s="86" t="s">
        <v>143</v>
      </c>
      <c r="FB155" s="86" t="s">
        <v>144</v>
      </c>
      <c r="FC155" s="86" t="s">
        <v>145</v>
      </c>
      <c r="FD155" s="86" t="s">
        <v>146</v>
      </c>
      <c r="FE155" s="86" t="s">
        <v>147</v>
      </c>
      <c r="FF155" s="86" t="s">
        <v>148</v>
      </c>
      <c r="FG155" s="86" t="s">
        <v>149</v>
      </c>
      <c r="FH155" s="86" t="s">
        <v>150</v>
      </c>
      <c r="FI155" s="86" t="s">
        <v>151</v>
      </c>
      <c r="FJ155" s="86" t="s">
        <v>139</v>
      </c>
      <c r="FK155" s="86" t="s">
        <v>140</v>
      </c>
      <c r="FL155" s="86" t="s">
        <v>141</v>
      </c>
      <c r="FM155" s="86" t="s">
        <v>142</v>
      </c>
      <c r="FN155" s="86" t="s">
        <v>143</v>
      </c>
      <c r="FO155" s="86" t="s">
        <v>144</v>
      </c>
      <c r="FP155" s="86" t="s">
        <v>145</v>
      </c>
      <c r="FQ155" s="86" t="s">
        <v>146</v>
      </c>
      <c r="FR155" s="86" t="s">
        <v>147</v>
      </c>
      <c r="FS155" s="86" t="s">
        <v>148</v>
      </c>
      <c r="FT155" s="86" t="s">
        <v>149</v>
      </c>
      <c r="FU155" s="86" t="s">
        <v>150</v>
      </c>
      <c r="FV155" s="86" t="s">
        <v>151</v>
      </c>
      <c r="FW155" s="86" t="s">
        <v>139</v>
      </c>
      <c r="FX155" s="86" t="s">
        <v>140</v>
      </c>
      <c r="FY155" s="86" t="s">
        <v>141</v>
      </c>
      <c r="FZ155" s="86" t="s">
        <v>142</v>
      </c>
      <c r="GA155" s="86" t="s">
        <v>143</v>
      </c>
      <c r="GB155" s="86" t="s">
        <v>144</v>
      </c>
      <c r="GC155" s="86" t="s">
        <v>145</v>
      </c>
      <c r="GD155" s="86" t="s">
        <v>146</v>
      </c>
      <c r="GE155" s="86" t="s">
        <v>147</v>
      </c>
      <c r="GF155" s="86" t="s">
        <v>148</v>
      </c>
      <c r="GG155" s="86" t="s">
        <v>149</v>
      </c>
      <c r="GH155" s="86" t="s">
        <v>150</v>
      </c>
      <c r="GI155" s="86" t="s">
        <v>151</v>
      </c>
      <c r="GJ155" s="86" t="s">
        <v>139</v>
      </c>
      <c r="GK155" s="86" t="s">
        <v>140</v>
      </c>
      <c r="GL155" s="86" t="s">
        <v>141</v>
      </c>
      <c r="GM155" s="86" t="s">
        <v>142</v>
      </c>
      <c r="GN155" s="86" t="s">
        <v>143</v>
      </c>
      <c r="GO155" s="86" t="s">
        <v>144</v>
      </c>
      <c r="GP155" s="86" t="s">
        <v>145</v>
      </c>
      <c r="GQ155" s="86" t="s">
        <v>146</v>
      </c>
      <c r="GR155" s="86" t="s">
        <v>147</v>
      </c>
      <c r="GS155" s="86" t="s">
        <v>148</v>
      </c>
      <c r="GT155" s="86" t="s">
        <v>149</v>
      </c>
      <c r="GU155" s="86" t="s">
        <v>150</v>
      </c>
      <c r="GV155" s="86" t="s">
        <v>151</v>
      </c>
      <c r="GW155" s="86" t="s">
        <v>139</v>
      </c>
      <c r="GX155" s="86" t="s">
        <v>140</v>
      </c>
      <c r="GY155" s="86" t="s">
        <v>141</v>
      </c>
      <c r="GZ155" s="86" t="s">
        <v>142</v>
      </c>
      <c r="HA155" s="86" t="s">
        <v>143</v>
      </c>
      <c r="HB155" s="86" t="s">
        <v>144</v>
      </c>
      <c r="HC155" s="86" t="s">
        <v>145</v>
      </c>
      <c r="HD155" s="86" t="s">
        <v>146</v>
      </c>
      <c r="HE155" s="86" t="s">
        <v>147</v>
      </c>
      <c r="HF155" s="86" t="s">
        <v>148</v>
      </c>
      <c r="HG155" s="86" t="s">
        <v>149</v>
      </c>
      <c r="HH155" s="86" t="s">
        <v>150</v>
      </c>
      <c r="HI155" s="86" t="s">
        <v>151</v>
      </c>
      <c r="HJ155" s="86" t="s">
        <v>139</v>
      </c>
      <c r="HK155" s="86" t="s">
        <v>140</v>
      </c>
      <c r="HL155" s="86" t="s">
        <v>141</v>
      </c>
      <c r="HM155" s="86" t="s">
        <v>142</v>
      </c>
      <c r="HN155" s="86" t="s">
        <v>143</v>
      </c>
      <c r="HO155" s="86" t="s">
        <v>144</v>
      </c>
      <c r="HP155" s="86" t="s">
        <v>145</v>
      </c>
      <c r="HQ155" s="86" t="s">
        <v>146</v>
      </c>
      <c r="HR155" s="86" t="s">
        <v>147</v>
      </c>
      <c r="HS155" s="86" t="s">
        <v>148</v>
      </c>
      <c r="HT155" s="86" t="s">
        <v>149</v>
      </c>
      <c r="HU155" s="86" t="s">
        <v>150</v>
      </c>
      <c r="HV155" s="86" t="s">
        <v>151</v>
      </c>
      <c r="HW155" s="86" t="s">
        <v>139</v>
      </c>
      <c r="HX155" s="86" t="s">
        <v>140</v>
      </c>
      <c r="HY155" s="86" t="s">
        <v>141</v>
      </c>
      <c r="HZ155" s="86" t="s">
        <v>142</v>
      </c>
      <c r="IA155" s="86" t="s">
        <v>143</v>
      </c>
      <c r="IB155" s="86" t="s">
        <v>144</v>
      </c>
      <c r="IC155" s="86" t="s">
        <v>145</v>
      </c>
      <c r="ID155" s="86" t="s">
        <v>146</v>
      </c>
      <c r="IE155" s="86" t="s">
        <v>147</v>
      </c>
      <c r="IF155" s="86" t="s">
        <v>148</v>
      </c>
      <c r="IG155" s="86" t="s">
        <v>149</v>
      </c>
      <c r="IH155" s="86" t="s">
        <v>150</v>
      </c>
      <c r="II155" s="86" t="s">
        <v>151</v>
      </c>
      <c r="IJ155" s="86" t="s">
        <v>139</v>
      </c>
      <c r="IK155" s="86" t="s">
        <v>140</v>
      </c>
      <c r="IL155" s="86" t="s">
        <v>141</v>
      </c>
      <c r="IM155" s="86" t="s">
        <v>142</v>
      </c>
      <c r="IN155" s="86" t="s">
        <v>143</v>
      </c>
      <c r="IO155" s="86" t="s">
        <v>144</v>
      </c>
      <c r="IP155" s="86" t="s">
        <v>145</v>
      </c>
      <c r="IQ155" s="86" t="s">
        <v>146</v>
      </c>
      <c r="IR155" s="86" t="s">
        <v>147</v>
      </c>
      <c r="IS155" s="86" t="s">
        <v>148</v>
      </c>
      <c r="IT155" s="86" t="s">
        <v>149</v>
      </c>
      <c r="IU155" s="86" t="s">
        <v>150</v>
      </c>
      <c r="IV155" s="86" t="s">
        <v>151</v>
      </c>
      <c r="IW155" s="86" t="s">
        <v>139</v>
      </c>
      <c r="IX155" s="86" t="s">
        <v>140</v>
      </c>
      <c r="IY155" s="86" t="s">
        <v>141</v>
      </c>
      <c r="IZ155" s="86" t="s">
        <v>142</v>
      </c>
      <c r="JA155" s="86" t="s">
        <v>143</v>
      </c>
      <c r="JB155" s="86" t="s">
        <v>144</v>
      </c>
      <c r="JC155" s="86" t="s">
        <v>145</v>
      </c>
      <c r="JD155" s="86" t="s">
        <v>146</v>
      </c>
      <c r="JE155" s="86" t="s">
        <v>147</v>
      </c>
      <c r="JF155" s="86" t="s">
        <v>148</v>
      </c>
      <c r="JG155" s="86" t="s">
        <v>149</v>
      </c>
      <c r="JH155" s="86" t="s">
        <v>150</v>
      </c>
      <c r="JI155" s="86" t="s">
        <v>151</v>
      </c>
      <c r="JJ155" s="86" t="s">
        <v>139</v>
      </c>
      <c r="JK155" s="86" t="s">
        <v>140</v>
      </c>
      <c r="JL155" s="86" t="s">
        <v>141</v>
      </c>
      <c r="JM155" s="86" t="s">
        <v>142</v>
      </c>
      <c r="JN155" s="86" t="s">
        <v>143</v>
      </c>
      <c r="JO155" s="86" t="s">
        <v>144</v>
      </c>
      <c r="JP155" s="86" t="s">
        <v>145</v>
      </c>
      <c r="JQ155" s="86" t="s">
        <v>146</v>
      </c>
      <c r="JR155" s="86" t="s">
        <v>147</v>
      </c>
      <c r="JS155" s="86" t="s">
        <v>148</v>
      </c>
      <c r="JT155" s="86" t="s">
        <v>149</v>
      </c>
      <c r="JU155" s="86" t="s">
        <v>150</v>
      </c>
      <c r="JV155" s="86" t="s">
        <v>151</v>
      </c>
      <c r="JW155" s="86" t="s">
        <v>139</v>
      </c>
      <c r="JX155" s="86" t="s">
        <v>140</v>
      </c>
      <c r="JY155" s="86" t="s">
        <v>141</v>
      </c>
      <c r="JZ155" s="86" t="s">
        <v>142</v>
      </c>
      <c r="KA155" s="86" t="s">
        <v>143</v>
      </c>
      <c r="KB155" s="86" t="s">
        <v>144</v>
      </c>
      <c r="KC155" s="86" t="s">
        <v>145</v>
      </c>
      <c r="KD155" s="86" t="s">
        <v>146</v>
      </c>
      <c r="KE155" s="86" t="s">
        <v>147</v>
      </c>
      <c r="KF155" s="86" t="s">
        <v>148</v>
      </c>
      <c r="KG155" s="86" t="s">
        <v>149</v>
      </c>
      <c r="KH155" s="86" t="s">
        <v>150</v>
      </c>
      <c r="KI155" s="86" t="s">
        <v>151</v>
      </c>
      <c r="KJ155" s="87" t="s">
        <v>155</v>
      </c>
      <c r="KK155" s="86" t="s">
        <v>156</v>
      </c>
      <c r="KL155" s="86" t="s">
        <v>157</v>
      </c>
      <c r="KM155" s="86" t="s">
        <v>158</v>
      </c>
      <c r="KN155" s="86" t="s">
        <v>159</v>
      </c>
      <c r="KO155" s="86" t="s">
        <v>160</v>
      </c>
      <c r="KP155" s="86" t="s">
        <v>161</v>
      </c>
      <c r="KQ155" s="86" t="s">
        <v>162</v>
      </c>
      <c r="KR155" s="86" t="s">
        <v>163</v>
      </c>
      <c r="KS155" s="86" t="s">
        <v>164</v>
      </c>
      <c r="KT155" s="86" t="s">
        <v>165</v>
      </c>
      <c r="KU155" s="86" t="s">
        <v>166</v>
      </c>
      <c r="KV155" s="86" t="s">
        <v>167</v>
      </c>
      <c r="KW155" s="86" t="s">
        <v>168</v>
      </c>
      <c r="KX155" s="86" t="s">
        <v>180</v>
      </c>
      <c r="KY155" s="86" t="s">
        <v>169</v>
      </c>
      <c r="KZ155" s="86" t="s">
        <v>170</v>
      </c>
      <c r="LA155" s="86" t="s">
        <v>171</v>
      </c>
      <c r="LB155" s="86" t="s">
        <v>172</v>
      </c>
      <c r="LC155" s="86" t="s">
        <v>173</v>
      </c>
      <c r="LD155" s="86" t="s">
        <v>174</v>
      </c>
      <c r="LE155" s="86" t="s">
        <v>175</v>
      </c>
      <c r="LF155" s="86" t="s">
        <v>176</v>
      </c>
      <c r="LG155" s="86" t="s">
        <v>177</v>
      </c>
      <c r="LH155" s="86" t="s">
        <v>178</v>
      </c>
      <c r="LI155" s="86" t="s">
        <v>179</v>
      </c>
      <c r="LJ155" s="86" t="s">
        <v>181</v>
      </c>
      <c r="LK155" s="86" t="s">
        <v>182</v>
      </c>
      <c r="LL155" s="86" t="s">
        <v>183</v>
      </c>
      <c r="LM155" s="86" t="s">
        <v>184</v>
      </c>
      <c r="LN155" s="86" t="s">
        <v>185</v>
      </c>
      <c r="LO155" s="86" t="s">
        <v>186</v>
      </c>
    </row>
    <row r="156" spans="1:327" x14ac:dyDescent="0.2">
      <c r="A156" s="85" t="s">
        <v>27</v>
      </c>
      <c r="B156" s="94">
        <f t="shared" ref="B156:H171" si="592">+IF(ISERROR(B136/B115),"-",(B136/B115))</f>
        <v>1.120447709921315</v>
      </c>
      <c r="C156" s="94">
        <f t="shared" si="592"/>
        <v>0.93329956627610822</v>
      </c>
      <c r="D156" s="94">
        <f t="shared" si="592"/>
        <v>0.82992840915121979</v>
      </c>
      <c r="E156" s="94">
        <f t="shared" si="592"/>
        <v>1.1709918457223729</v>
      </c>
      <c r="F156" s="94">
        <f t="shared" si="592"/>
        <v>0.61380940178337784</v>
      </c>
      <c r="G156" s="94">
        <f t="shared" si="592"/>
        <v>0.50457535219830896</v>
      </c>
      <c r="H156" s="94">
        <f t="shared" si="592"/>
        <v>0.1234308922785962</v>
      </c>
      <c r="I156" s="94">
        <f t="shared" ref="I156:BY156" si="593">+IF(ISERROR(I136/I115),"-",(I136/I115))</f>
        <v>2.8425273635645978E-2</v>
      </c>
      <c r="J156" s="94">
        <f t="shared" ref="J156" si="594">+IF(ISERROR(J136/J115),"-",(J136/J115))</f>
        <v>0.50632542628094623</v>
      </c>
      <c r="K156" s="94">
        <f t="shared" si="593"/>
        <v>0.5130306995586732</v>
      </c>
      <c r="L156" s="94">
        <f t="shared" si="593"/>
        <v>0.34491560998463738</v>
      </c>
      <c r="M156" s="94">
        <f t="shared" si="593"/>
        <v>0.3856068989287374</v>
      </c>
      <c r="N156" s="94">
        <f t="shared" ref="N156:O156" si="595">+IF(ISERROR(N136/N115),"-",(N136/N115))</f>
        <v>0.30392190184042439</v>
      </c>
      <c r="O156" s="94">
        <f t="shared" si="595"/>
        <v>2.2551200183840173E-2</v>
      </c>
      <c r="P156" s="94">
        <f t="shared" si="593"/>
        <v>0.67478892285624315</v>
      </c>
      <c r="Q156" s="94">
        <f t="shared" si="593"/>
        <v>1.3286852092089134</v>
      </c>
      <c r="R156" s="94">
        <f t="shared" si="593"/>
        <v>0.64550527789338286</v>
      </c>
      <c r="S156" s="94">
        <f t="shared" si="593"/>
        <v>0.42669127371445476</v>
      </c>
      <c r="T156" s="94">
        <f t="shared" si="593"/>
        <v>0.20278165607504364</v>
      </c>
      <c r="U156" s="94">
        <f t="shared" si="593"/>
        <v>1.0596977056073074E-2</v>
      </c>
      <c r="V156" s="94">
        <f t="shared" si="593"/>
        <v>0.3657963090535612</v>
      </c>
      <c r="W156" s="94">
        <f t="shared" si="593"/>
        <v>6.7454153383614546E-2</v>
      </c>
      <c r="X156" s="94">
        <f t="shared" si="593"/>
        <v>0.11812714763274508</v>
      </c>
      <c r="Y156" s="94">
        <f t="shared" si="593"/>
        <v>0.22419490513749729</v>
      </c>
      <c r="Z156" s="94">
        <f t="shared" si="593"/>
        <v>0.31380287474332647</v>
      </c>
      <c r="AA156" s="94" t="str">
        <f t="shared" si="593"/>
        <v>-</v>
      </c>
      <c r="AB156" s="94">
        <f t="shared" si="593"/>
        <v>0.45514166955316937</v>
      </c>
      <c r="AC156" s="94" t="str">
        <f t="shared" si="593"/>
        <v>-</v>
      </c>
      <c r="AD156" s="94" t="str">
        <f t="shared" si="593"/>
        <v>-</v>
      </c>
      <c r="AE156" s="94">
        <f t="shared" si="593"/>
        <v>0.37570277829573001</v>
      </c>
      <c r="AF156" s="94" t="str">
        <f t="shared" si="593"/>
        <v>-</v>
      </c>
      <c r="AG156" s="94" t="str">
        <f t="shared" si="593"/>
        <v>-</v>
      </c>
      <c r="AH156" s="94" t="str">
        <f t="shared" si="593"/>
        <v>-</v>
      </c>
      <c r="AI156" s="94" t="str">
        <f t="shared" si="593"/>
        <v>-</v>
      </c>
      <c r="AJ156" s="94">
        <f t="shared" si="593"/>
        <v>6.940355569589296E-2</v>
      </c>
      <c r="AK156" s="94">
        <f t="shared" si="593"/>
        <v>3.6374014113740138E-2</v>
      </c>
      <c r="AL156" s="94">
        <f t="shared" si="593"/>
        <v>0.10450100308410935</v>
      </c>
      <c r="AM156" s="94" t="str">
        <f t="shared" si="593"/>
        <v>-</v>
      </c>
      <c r="AN156" s="94" t="str">
        <f t="shared" si="593"/>
        <v>-</v>
      </c>
      <c r="AO156" s="94">
        <f t="shared" si="593"/>
        <v>0.21782458346431938</v>
      </c>
      <c r="AP156" s="94" t="str">
        <f t="shared" si="593"/>
        <v>-</v>
      </c>
      <c r="AQ156" s="94" t="str">
        <f t="shared" si="593"/>
        <v>-</v>
      </c>
      <c r="AR156" s="94" t="str">
        <f t="shared" si="593"/>
        <v>-</v>
      </c>
      <c r="AS156" s="94" t="str">
        <f t="shared" si="593"/>
        <v>-</v>
      </c>
      <c r="AT156" s="94" t="str">
        <f t="shared" si="593"/>
        <v>-</v>
      </c>
      <c r="AU156" s="94" t="str">
        <f t="shared" si="593"/>
        <v>-</v>
      </c>
      <c r="AV156" s="94" t="str">
        <f t="shared" si="593"/>
        <v>-</v>
      </c>
      <c r="AW156" s="94">
        <f t="shared" si="593"/>
        <v>4.1923140737848918E-2</v>
      </c>
      <c r="AX156" s="94" t="str">
        <f t="shared" si="593"/>
        <v>-</v>
      </c>
      <c r="AY156" s="94" t="str">
        <f t="shared" si="593"/>
        <v>-</v>
      </c>
      <c r="AZ156" s="94">
        <f t="shared" si="593"/>
        <v>0.1371725128696277</v>
      </c>
      <c r="BA156" s="94">
        <f t="shared" si="593"/>
        <v>0.24915209125475288</v>
      </c>
      <c r="BB156" s="94">
        <f t="shared" si="593"/>
        <v>0.16456633663366338</v>
      </c>
      <c r="BC156" s="94" t="str">
        <f t="shared" si="593"/>
        <v>-</v>
      </c>
      <c r="BD156" s="94">
        <f t="shared" si="593"/>
        <v>0.21549318801089917</v>
      </c>
      <c r="BE156" s="94">
        <f t="shared" si="593"/>
        <v>0.39668426915092908</v>
      </c>
      <c r="BF156" s="94" t="str">
        <f t="shared" ref="BF156:BL156" si="596">+IF(ISERROR(BF136/BF115),"-",(BF136/BF115))</f>
        <v>-</v>
      </c>
      <c r="BG156" s="94">
        <f t="shared" si="596"/>
        <v>0.49059772727272732</v>
      </c>
      <c r="BH156" s="94" t="str">
        <f t="shared" si="596"/>
        <v>-</v>
      </c>
      <c r="BI156" s="94" t="str">
        <f t="shared" si="596"/>
        <v>-</v>
      </c>
      <c r="BJ156" s="94">
        <f t="shared" si="596"/>
        <v>1.8655960233247299E-2</v>
      </c>
      <c r="BK156" s="94" t="str">
        <f t="shared" si="596"/>
        <v>-</v>
      </c>
      <c r="BL156" s="94" t="str">
        <f t="shared" si="596"/>
        <v>-</v>
      </c>
      <c r="BM156" s="94" t="str">
        <f t="shared" si="593"/>
        <v>-</v>
      </c>
      <c r="BN156" s="94">
        <f t="shared" si="593"/>
        <v>9.6129799891833428E-2</v>
      </c>
      <c r="BO156" s="94">
        <f t="shared" si="593"/>
        <v>0.2530859298130535</v>
      </c>
      <c r="BP156" s="94" t="str">
        <f t="shared" si="593"/>
        <v>-</v>
      </c>
      <c r="BQ156" s="94" t="str">
        <f t="shared" si="593"/>
        <v>-</v>
      </c>
      <c r="BR156" s="94" t="str">
        <f t="shared" si="593"/>
        <v>-</v>
      </c>
      <c r="BS156" s="94" t="str">
        <f t="shared" si="593"/>
        <v>-</v>
      </c>
      <c r="BT156" s="94" t="str">
        <f t="shared" si="593"/>
        <v>-</v>
      </c>
      <c r="BU156" s="94" t="str">
        <f t="shared" si="593"/>
        <v>-</v>
      </c>
      <c r="BV156" s="94" t="str">
        <f t="shared" si="593"/>
        <v>-</v>
      </c>
      <c r="BW156" s="94">
        <f t="shared" si="593"/>
        <v>0.24199911088233231</v>
      </c>
      <c r="BX156" s="94" t="str">
        <f t="shared" si="593"/>
        <v>-</v>
      </c>
      <c r="BY156" s="94" t="str">
        <f t="shared" si="593"/>
        <v>-</v>
      </c>
      <c r="BZ156" s="94" t="str">
        <f t="shared" ref="BZ156:EK156" si="597">+IF(ISERROR(BZ136/BZ115),"-",(BZ136/BZ115))</f>
        <v>-</v>
      </c>
      <c r="CA156" s="94" t="str">
        <f t="shared" si="597"/>
        <v>-</v>
      </c>
      <c r="CB156" s="94" t="str">
        <f t="shared" si="597"/>
        <v>-</v>
      </c>
      <c r="CC156" s="94" t="str">
        <f t="shared" si="597"/>
        <v>-</v>
      </c>
      <c r="CD156" s="94" t="str">
        <f t="shared" si="597"/>
        <v>-</v>
      </c>
      <c r="CE156" s="94" t="str">
        <f t="shared" si="597"/>
        <v>-</v>
      </c>
      <c r="CF156" s="94" t="str">
        <f t="shared" si="597"/>
        <v>-</v>
      </c>
      <c r="CG156" s="94" t="str">
        <f t="shared" si="597"/>
        <v>-</v>
      </c>
      <c r="CH156" s="94" t="str">
        <f t="shared" si="597"/>
        <v>-</v>
      </c>
      <c r="CI156" s="94" t="str">
        <f t="shared" si="597"/>
        <v>-</v>
      </c>
      <c r="CJ156" s="94">
        <f t="shared" si="597"/>
        <v>6.8014125467386791E-2</v>
      </c>
      <c r="CK156" s="94" t="str">
        <f t="shared" si="597"/>
        <v>-</v>
      </c>
      <c r="CL156" s="94">
        <f t="shared" si="597"/>
        <v>5.905874630784378E-2</v>
      </c>
      <c r="CM156" s="94" t="str">
        <f t="shared" si="597"/>
        <v>-</v>
      </c>
      <c r="CN156" s="94" t="str">
        <f t="shared" si="597"/>
        <v>-</v>
      </c>
      <c r="CO156" s="94">
        <f t="shared" si="597"/>
        <v>0.25493622734392479</v>
      </c>
      <c r="CP156" s="94" t="str">
        <f t="shared" si="597"/>
        <v>-</v>
      </c>
      <c r="CQ156" s="94" t="str">
        <f t="shared" si="597"/>
        <v>-</v>
      </c>
      <c r="CR156" s="94" t="str">
        <f t="shared" si="597"/>
        <v>-</v>
      </c>
      <c r="CS156" s="94" t="str">
        <f t="shared" si="597"/>
        <v>-</v>
      </c>
      <c r="CT156" s="94" t="str">
        <f t="shared" si="597"/>
        <v>-</v>
      </c>
      <c r="CU156" s="94" t="str">
        <f t="shared" si="597"/>
        <v>-</v>
      </c>
      <c r="CV156" s="94" t="str">
        <f t="shared" si="597"/>
        <v>-</v>
      </c>
      <c r="CW156" s="94">
        <f t="shared" si="597"/>
        <v>3.4548080243619127E-2</v>
      </c>
      <c r="CX156" s="94" t="str">
        <f t="shared" si="597"/>
        <v>-</v>
      </c>
      <c r="CY156" s="94" t="str">
        <f t="shared" si="597"/>
        <v>-</v>
      </c>
      <c r="CZ156" s="94" t="str">
        <f t="shared" si="597"/>
        <v>-</v>
      </c>
      <c r="DA156" s="94" t="str">
        <f t="shared" si="597"/>
        <v>-</v>
      </c>
      <c r="DB156" s="94" t="str">
        <f t="shared" si="597"/>
        <v>-</v>
      </c>
      <c r="DC156" s="94" t="str">
        <f t="shared" si="597"/>
        <v>-</v>
      </c>
      <c r="DD156" s="94" t="str">
        <f t="shared" si="597"/>
        <v>-</v>
      </c>
      <c r="DE156" s="94" t="str">
        <f t="shared" si="597"/>
        <v>-</v>
      </c>
      <c r="DF156" s="94" t="str">
        <f t="shared" si="597"/>
        <v>-</v>
      </c>
      <c r="DG156" s="94" t="str">
        <f t="shared" si="597"/>
        <v>-</v>
      </c>
      <c r="DH156" s="94" t="str">
        <f t="shared" si="597"/>
        <v>-</v>
      </c>
      <c r="DI156" s="94" t="str">
        <f t="shared" si="597"/>
        <v>-</v>
      </c>
      <c r="DJ156" s="94">
        <f t="shared" si="597"/>
        <v>6.047333333333333E-2</v>
      </c>
      <c r="DK156" s="94" t="str">
        <f t="shared" si="597"/>
        <v>-</v>
      </c>
      <c r="DL156" s="94">
        <f t="shared" si="597"/>
        <v>0.21363692891162461</v>
      </c>
      <c r="DM156" s="94" t="str">
        <f t="shared" si="597"/>
        <v>-</v>
      </c>
      <c r="DN156" s="94" t="str">
        <f t="shared" si="597"/>
        <v>-</v>
      </c>
      <c r="DO156" s="94" t="str">
        <f t="shared" si="597"/>
        <v>-</v>
      </c>
      <c r="DP156" s="94" t="str">
        <f t="shared" si="597"/>
        <v>-</v>
      </c>
      <c r="DQ156" s="94" t="str">
        <f t="shared" si="597"/>
        <v>-</v>
      </c>
      <c r="DR156" s="94" t="str">
        <f t="shared" si="597"/>
        <v>-</v>
      </c>
      <c r="DS156" s="94" t="str">
        <f t="shared" si="597"/>
        <v>-</v>
      </c>
      <c r="DT156" s="94" t="str">
        <f t="shared" si="597"/>
        <v>-</v>
      </c>
      <c r="DU156" s="94" t="str">
        <f t="shared" si="597"/>
        <v>-</v>
      </c>
      <c r="DV156" s="94" t="str">
        <f t="shared" si="597"/>
        <v>-</v>
      </c>
      <c r="DW156" s="94">
        <f t="shared" si="597"/>
        <v>4.3690188023384424E-2</v>
      </c>
      <c r="DX156" s="94">
        <f t="shared" si="597"/>
        <v>4.3747022208560665E-2</v>
      </c>
      <c r="DY156" s="94">
        <f t="shared" si="597"/>
        <v>0.14506070065903573</v>
      </c>
      <c r="DZ156" s="94">
        <f t="shared" si="597"/>
        <v>0.12576776627166295</v>
      </c>
      <c r="EA156" s="94">
        <f t="shared" si="597"/>
        <v>8.8637755102040805E-2</v>
      </c>
      <c r="EB156" s="94">
        <f t="shared" si="597"/>
        <v>0.29486963684549816</v>
      </c>
      <c r="EC156" s="94">
        <f t="shared" si="597"/>
        <v>0.34139891346526968</v>
      </c>
      <c r="ED156" s="94">
        <f t="shared" si="597"/>
        <v>0.14254359302511599</v>
      </c>
      <c r="EE156" s="94">
        <f t="shared" si="597"/>
        <v>0.50829211201450941</v>
      </c>
      <c r="EF156" s="94">
        <f t="shared" si="597"/>
        <v>0.21516126343861991</v>
      </c>
      <c r="EG156" s="94" t="str">
        <f t="shared" si="597"/>
        <v>-</v>
      </c>
      <c r="EH156" s="94">
        <f t="shared" si="597"/>
        <v>0.34079106145251398</v>
      </c>
      <c r="EI156" s="94">
        <f t="shared" si="597"/>
        <v>0.26655136047247419</v>
      </c>
      <c r="EJ156" s="94">
        <f t="shared" si="597"/>
        <v>0.3348058743386354</v>
      </c>
      <c r="EK156" s="94">
        <f t="shared" si="597"/>
        <v>0.53667669738574386</v>
      </c>
      <c r="EL156" s="94" t="str">
        <f t="shared" ref="EL156:GW156" si="598">+IF(ISERROR(EL136/EL115),"-",(EL136/EL115))</f>
        <v>-</v>
      </c>
      <c r="EM156" s="94" t="str">
        <f t="shared" si="598"/>
        <v>-</v>
      </c>
      <c r="EN156" s="94" t="str">
        <f t="shared" si="598"/>
        <v>-</v>
      </c>
      <c r="EO156" s="94" t="str">
        <f t="shared" si="598"/>
        <v>-</v>
      </c>
      <c r="EP156" s="94" t="str">
        <f t="shared" si="598"/>
        <v>-</v>
      </c>
      <c r="EQ156" s="94" t="str">
        <f t="shared" si="598"/>
        <v>-</v>
      </c>
      <c r="ER156" s="94" t="str">
        <f t="shared" si="598"/>
        <v>-</v>
      </c>
      <c r="ES156" s="94" t="str">
        <f t="shared" si="598"/>
        <v>-</v>
      </c>
      <c r="ET156" s="94" t="str">
        <f t="shared" si="598"/>
        <v>-</v>
      </c>
      <c r="EU156" s="94" t="str">
        <f t="shared" si="598"/>
        <v>-</v>
      </c>
      <c r="EV156" s="94" t="str">
        <f t="shared" si="598"/>
        <v>-</v>
      </c>
      <c r="EW156" s="94">
        <f t="shared" si="598"/>
        <v>7.7774590473314725E-2</v>
      </c>
      <c r="EX156" s="94">
        <f t="shared" si="598"/>
        <v>0.11783082817565577</v>
      </c>
      <c r="EY156" s="94">
        <f t="shared" si="598"/>
        <v>0.94850142450142449</v>
      </c>
      <c r="EZ156" s="94">
        <f t="shared" si="598"/>
        <v>0.74732690227190768</v>
      </c>
      <c r="FA156" s="94">
        <f t="shared" si="598"/>
        <v>0.22035268532526478</v>
      </c>
      <c r="FB156" s="94" t="str">
        <f t="shared" si="598"/>
        <v>-</v>
      </c>
      <c r="FC156" s="94" t="str">
        <f t="shared" si="598"/>
        <v>-</v>
      </c>
      <c r="FD156" s="94" t="str">
        <f t="shared" si="598"/>
        <v>-</v>
      </c>
      <c r="FE156" s="94" t="str">
        <f t="shared" si="598"/>
        <v>-</v>
      </c>
      <c r="FF156" s="94" t="str">
        <f t="shared" si="598"/>
        <v>-</v>
      </c>
      <c r="FG156" s="94" t="str">
        <f t="shared" si="598"/>
        <v>-</v>
      </c>
      <c r="FH156" s="94" t="str">
        <f t="shared" si="598"/>
        <v>-</v>
      </c>
      <c r="FI156" s="94" t="str">
        <f t="shared" si="598"/>
        <v>-</v>
      </c>
      <c r="FJ156" s="94">
        <f t="shared" si="598"/>
        <v>6.3857072124112887E-2</v>
      </c>
      <c r="FK156" s="94" t="str">
        <f t="shared" si="598"/>
        <v>-</v>
      </c>
      <c r="FL156" s="94" t="str">
        <f t="shared" si="598"/>
        <v>-</v>
      </c>
      <c r="FM156" s="94" t="str">
        <f t="shared" si="598"/>
        <v>-</v>
      </c>
      <c r="FN156" s="94" t="str">
        <f t="shared" si="598"/>
        <v>-</v>
      </c>
      <c r="FO156" s="94" t="str">
        <f t="shared" si="598"/>
        <v>-</v>
      </c>
      <c r="FP156" s="94" t="str">
        <f t="shared" si="598"/>
        <v>-</v>
      </c>
      <c r="FQ156" s="94" t="str">
        <f t="shared" si="598"/>
        <v>-</v>
      </c>
      <c r="FR156" s="94">
        <f t="shared" si="598"/>
        <v>0.39645700245700244</v>
      </c>
      <c r="FS156" s="94" t="str">
        <f t="shared" si="598"/>
        <v>-</v>
      </c>
      <c r="FT156" s="94" t="str">
        <f t="shared" si="598"/>
        <v>-</v>
      </c>
      <c r="FU156" s="94" t="str">
        <f t="shared" si="598"/>
        <v>-</v>
      </c>
      <c r="FV156" s="94">
        <f t="shared" si="598"/>
        <v>4.2629499561018434E-2</v>
      </c>
      <c r="FW156" s="94">
        <f t="shared" si="598"/>
        <v>0.17985450848739895</v>
      </c>
      <c r="FX156" s="94">
        <f t="shared" si="598"/>
        <v>0.21602778730703259</v>
      </c>
      <c r="FY156" s="94">
        <f t="shared" si="598"/>
        <v>0.18730935251798558</v>
      </c>
      <c r="FZ156" s="94">
        <f t="shared" si="598"/>
        <v>0.40149767059468344</v>
      </c>
      <c r="GA156" s="94">
        <f t="shared" si="598"/>
        <v>0.60738640188488724</v>
      </c>
      <c r="GB156" s="94">
        <f t="shared" si="598"/>
        <v>0.25201098454027665</v>
      </c>
      <c r="GC156" s="94" t="str">
        <f t="shared" si="598"/>
        <v>-</v>
      </c>
      <c r="GD156" s="94" t="str">
        <f t="shared" si="598"/>
        <v>-</v>
      </c>
      <c r="GE156" s="94" t="str">
        <f t="shared" si="598"/>
        <v>-</v>
      </c>
      <c r="GF156" s="94" t="str">
        <f t="shared" si="598"/>
        <v>-</v>
      </c>
      <c r="GG156" s="94" t="str">
        <f t="shared" si="598"/>
        <v>-</v>
      </c>
      <c r="GH156" s="94" t="str">
        <f t="shared" si="598"/>
        <v>-</v>
      </c>
      <c r="GI156" s="94" t="str">
        <f t="shared" si="598"/>
        <v>-</v>
      </c>
      <c r="GJ156" s="94">
        <f t="shared" si="598"/>
        <v>6.5484067229447107E-2</v>
      </c>
      <c r="GK156" s="94" t="str">
        <f t="shared" si="598"/>
        <v>-</v>
      </c>
      <c r="GL156" s="94" t="str">
        <f t="shared" si="598"/>
        <v>-</v>
      </c>
      <c r="GM156" s="94">
        <f t="shared" si="598"/>
        <v>0.7035677118682413</v>
      </c>
      <c r="GN156" s="94" t="str">
        <f t="shared" si="598"/>
        <v>-</v>
      </c>
      <c r="GO156" s="94" t="str">
        <f t="shared" si="598"/>
        <v>-</v>
      </c>
      <c r="GP156" s="94" t="str">
        <f t="shared" si="598"/>
        <v>-</v>
      </c>
      <c r="GQ156" s="94" t="str">
        <f t="shared" si="598"/>
        <v>-</v>
      </c>
      <c r="GR156" s="94" t="str">
        <f t="shared" si="598"/>
        <v>-</v>
      </c>
      <c r="GS156" s="94" t="str">
        <f t="shared" si="598"/>
        <v>-</v>
      </c>
      <c r="GT156" s="94" t="str">
        <f t="shared" si="598"/>
        <v>-</v>
      </c>
      <c r="GU156" s="94" t="str">
        <f t="shared" si="598"/>
        <v>-</v>
      </c>
      <c r="GV156" s="94" t="str">
        <f t="shared" si="598"/>
        <v>-</v>
      </c>
      <c r="GW156" s="94">
        <f t="shared" si="598"/>
        <v>0.16092723350004903</v>
      </c>
      <c r="GX156" s="94">
        <f t="shared" ref="GX156:HU156" si="599">+IF(ISERROR(GX136/GX115),"-",(GX136/GX115))</f>
        <v>8.9714950552646888E-2</v>
      </c>
      <c r="GY156" s="94" t="str">
        <f t="shared" si="599"/>
        <v>-</v>
      </c>
      <c r="GZ156" s="94" t="str">
        <f t="shared" si="599"/>
        <v>-</v>
      </c>
      <c r="HA156" s="94" t="str">
        <f t="shared" si="599"/>
        <v>-</v>
      </c>
      <c r="HB156" s="94" t="str">
        <f t="shared" si="599"/>
        <v>-</v>
      </c>
      <c r="HC156" s="94" t="str">
        <f t="shared" si="599"/>
        <v>-</v>
      </c>
      <c r="HD156" s="94" t="str">
        <f t="shared" si="599"/>
        <v>-</v>
      </c>
      <c r="HE156" s="94" t="str">
        <f t="shared" si="599"/>
        <v>-</v>
      </c>
      <c r="HF156" s="94" t="str">
        <f t="shared" si="599"/>
        <v>-</v>
      </c>
      <c r="HG156" s="94" t="str">
        <f t="shared" si="599"/>
        <v>-</v>
      </c>
      <c r="HH156" s="94" t="str">
        <f t="shared" si="599"/>
        <v>-</v>
      </c>
      <c r="HI156" s="94" t="str">
        <f t="shared" si="599"/>
        <v>-</v>
      </c>
      <c r="HJ156" s="94">
        <f t="shared" si="599"/>
        <v>8.4063081199494891E-2</v>
      </c>
      <c r="HK156" s="94">
        <f t="shared" si="599"/>
        <v>7.2235504518072285E-2</v>
      </c>
      <c r="HL156" s="94">
        <f t="shared" si="599"/>
        <v>0.28238118778126281</v>
      </c>
      <c r="HM156" s="94">
        <f t="shared" si="599"/>
        <v>0.32621485290288987</v>
      </c>
      <c r="HN156" s="94">
        <f t="shared" si="599"/>
        <v>0.48351606125315461</v>
      </c>
      <c r="HO156" s="94">
        <f t="shared" si="599"/>
        <v>0.23140367860600194</v>
      </c>
      <c r="HP156" s="94" t="str">
        <f t="shared" si="599"/>
        <v>-</v>
      </c>
      <c r="HQ156" s="94">
        <f t="shared" si="599"/>
        <v>0.63696999031945789</v>
      </c>
      <c r="HR156" s="94">
        <f t="shared" si="599"/>
        <v>0.54281302797071529</v>
      </c>
      <c r="HS156" s="94">
        <f t="shared" si="599"/>
        <v>1.4828568049203597</v>
      </c>
      <c r="HT156" s="94" t="str">
        <f t="shared" si="599"/>
        <v>-</v>
      </c>
      <c r="HU156" s="94" t="str">
        <f t="shared" si="599"/>
        <v>-</v>
      </c>
      <c r="HV156" s="94">
        <f t="shared" ref="HV156:JQ156" si="600">+IF(ISERROR(HV136/HV115),"-",(HV136/HV115))</f>
        <v>0.95214824416686294</v>
      </c>
      <c r="HW156" s="94">
        <f t="shared" si="600"/>
        <v>9.5425583507481773E-2</v>
      </c>
      <c r="HX156" s="94">
        <f t="shared" si="600"/>
        <v>9.3676265026558569E-2</v>
      </c>
      <c r="HY156" s="94">
        <f t="shared" si="600"/>
        <v>0.23026147238339237</v>
      </c>
      <c r="HZ156" s="94" t="str">
        <f t="shared" si="600"/>
        <v>-</v>
      </c>
      <c r="IA156" s="94" t="str">
        <f t="shared" si="600"/>
        <v>-</v>
      </c>
      <c r="IB156" s="94" t="str">
        <f t="shared" si="600"/>
        <v>-</v>
      </c>
      <c r="IC156" s="94" t="str">
        <f t="shared" si="600"/>
        <v>-</v>
      </c>
      <c r="ID156" s="94" t="str">
        <f t="shared" si="600"/>
        <v>-</v>
      </c>
      <c r="IE156" s="94" t="str">
        <f t="shared" si="600"/>
        <v>-</v>
      </c>
      <c r="IF156" s="94" t="str">
        <f t="shared" si="600"/>
        <v>-</v>
      </c>
      <c r="IG156" s="94" t="str">
        <f t="shared" si="600"/>
        <v>-</v>
      </c>
      <c r="IH156" s="94" t="str">
        <f t="shared" si="600"/>
        <v>-</v>
      </c>
      <c r="II156" s="94" t="str">
        <f t="shared" si="600"/>
        <v>-</v>
      </c>
      <c r="IJ156" s="94">
        <f t="shared" si="600"/>
        <v>8.9134647887323948E-2</v>
      </c>
      <c r="IK156" s="94" t="str">
        <f t="shared" si="600"/>
        <v>-</v>
      </c>
      <c r="IL156" s="94" t="str">
        <f t="shared" si="600"/>
        <v>-</v>
      </c>
      <c r="IM156" s="94" t="str">
        <f t="shared" si="600"/>
        <v>-</v>
      </c>
      <c r="IN156" s="94" t="str">
        <f t="shared" si="600"/>
        <v>-</v>
      </c>
      <c r="IO156" s="94" t="str">
        <f t="shared" si="600"/>
        <v>-</v>
      </c>
      <c r="IP156" s="94" t="str">
        <f t="shared" si="600"/>
        <v>-</v>
      </c>
      <c r="IQ156" s="94" t="str">
        <f t="shared" si="600"/>
        <v>-</v>
      </c>
      <c r="IR156" s="94" t="str">
        <f t="shared" si="600"/>
        <v>-</v>
      </c>
      <c r="IS156" s="94" t="str">
        <f t="shared" si="600"/>
        <v>-</v>
      </c>
      <c r="IT156" s="94" t="str">
        <f t="shared" si="600"/>
        <v>-</v>
      </c>
      <c r="IU156" s="94" t="str">
        <f t="shared" si="600"/>
        <v>-</v>
      </c>
      <c r="IV156" s="94" t="str">
        <f t="shared" si="600"/>
        <v>-</v>
      </c>
      <c r="IW156" s="94">
        <f t="shared" si="600"/>
        <v>0.31730055749356112</v>
      </c>
      <c r="IX156" s="94">
        <f t="shared" si="600"/>
        <v>0.3431213343108504</v>
      </c>
      <c r="IY156" s="94">
        <f t="shared" si="600"/>
        <v>0.52329192546583847</v>
      </c>
      <c r="IZ156" s="94">
        <f t="shared" si="600"/>
        <v>0.74160246861034274</v>
      </c>
      <c r="JA156" s="94" t="str">
        <f t="shared" si="600"/>
        <v>-</v>
      </c>
      <c r="JB156" s="94" t="str">
        <f t="shared" si="600"/>
        <v>-</v>
      </c>
      <c r="JC156" s="94" t="str">
        <f t="shared" si="600"/>
        <v>-</v>
      </c>
      <c r="JD156" s="94" t="str">
        <f t="shared" si="600"/>
        <v>-</v>
      </c>
      <c r="JE156" s="94" t="str">
        <f t="shared" si="600"/>
        <v>-</v>
      </c>
      <c r="JF156" s="94" t="str">
        <f t="shared" si="600"/>
        <v>-</v>
      </c>
      <c r="JG156" s="94" t="str">
        <f t="shared" si="600"/>
        <v>-</v>
      </c>
      <c r="JH156" s="94" t="str">
        <f t="shared" si="600"/>
        <v>-</v>
      </c>
      <c r="JI156" s="94" t="str">
        <f t="shared" si="600"/>
        <v>-</v>
      </c>
      <c r="JJ156" s="94">
        <f t="shared" si="600"/>
        <v>0.75226292977784692</v>
      </c>
      <c r="JK156" s="94">
        <f t="shared" si="600"/>
        <v>0.80064363283672269</v>
      </c>
      <c r="JL156" s="94">
        <f t="shared" si="600"/>
        <v>1.4349232779902221</v>
      </c>
      <c r="JM156" s="94">
        <f t="shared" si="600"/>
        <v>0.90005138452754785</v>
      </c>
      <c r="JN156" s="94">
        <f t="shared" si="600"/>
        <v>2.0969066241021546</v>
      </c>
      <c r="JO156" s="94">
        <f t="shared" si="600"/>
        <v>1.2640983606557377</v>
      </c>
      <c r="JP156" s="94" t="str">
        <f t="shared" si="600"/>
        <v>-</v>
      </c>
      <c r="JQ156" s="94" t="str">
        <f t="shared" si="600"/>
        <v>-</v>
      </c>
      <c r="JR156" s="94">
        <f t="shared" ref="JR156:KV156" si="601">+IF(ISERROR(JR136/JR115),"-",(JR136/JR115))</f>
        <v>4.3391879904469457</v>
      </c>
      <c r="JS156" s="94" t="str">
        <f t="shared" si="601"/>
        <v>-</v>
      </c>
      <c r="JT156" s="94" t="str">
        <f t="shared" si="601"/>
        <v>-</v>
      </c>
      <c r="JU156" s="94" t="str">
        <f t="shared" si="601"/>
        <v>-</v>
      </c>
      <c r="JV156" s="94" t="str">
        <f t="shared" si="601"/>
        <v>-</v>
      </c>
      <c r="JW156" s="94">
        <f t="shared" si="601"/>
        <v>5.9744785919524535E-2</v>
      </c>
      <c r="JX156" s="94">
        <f t="shared" si="601"/>
        <v>0.15261408915452621</v>
      </c>
      <c r="JY156" s="94">
        <f t="shared" si="601"/>
        <v>0.17921123851309076</v>
      </c>
      <c r="JZ156" s="94">
        <f t="shared" si="601"/>
        <v>0.45867159104232619</v>
      </c>
      <c r="KA156" s="94">
        <f t="shared" si="601"/>
        <v>0.41863274662731875</v>
      </c>
      <c r="KB156" s="94">
        <f t="shared" si="601"/>
        <v>0.41567540284033988</v>
      </c>
      <c r="KC156" s="94">
        <f t="shared" si="601"/>
        <v>0.32741998185823512</v>
      </c>
      <c r="KD156" s="94">
        <f t="shared" si="601"/>
        <v>0.8862907211862503</v>
      </c>
      <c r="KE156" s="94">
        <f t="shared" si="601"/>
        <v>0.97292249982051848</v>
      </c>
      <c r="KF156" s="94">
        <f t="shared" si="601"/>
        <v>3.2047631414917932</v>
      </c>
      <c r="KG156" s="94">
        <f t="shared" si="601"/>
        <v>2.545994492827869</v>
      </c>
      <c r="KH156" s="94" t="str">
        <f t="shared" si="601"/>
        <v>-</v>
      </c>
      <c r="KI156" s="94">
        <f t="shared" si="601"/>
        <v>0.93566674502659353</v>
      </c>
      <c r="KJ156" s="94">
        <f t="shared" si="601"/>
        <v>0.30825118026843901</v>
      </c>
      <c r="KK156" s="94">
        <f t="shared" si="601"/>
        <v>4.4234110515593499E-2</v>
      </c>
      <c r="KL156" s="94">
        <f t="shared" si="601"/>
        <v>6.2987334069185177E-2</v>
      </c>
      <c r="KM156" s="94">
        <f t="shared" si="601"/>
        <v>1.0598540945919357</v>
      </c>
      <c r="KN156" s="94">
        <f t="shared" si="601"/>
        <v>8.1424257456439525E-2</v>
      </c>
      <c r="KO156" s="94">
        <f t="shared" si="601"/>
        <v>0.62742821780834557</v>
      </c>
      <c r="KP156" s="94">
        <f t="shared" si="601"/>
        <v>0.19972285929038103</v>
      </c>
      <c r="KQ156" s="94" t="str">
        <f t="shared" si="601"/>
        <v>-</v>
      </c>
      <c r="KR156" s="94">
        <f t="shared" si="601"/>
        <v>0.20210010279117577</v>
      </c>
      <c r="KS156" s="94">
        <f t="shared" si="601"/>
        <v>1.2721370005189414</v>
      </c>
      <c r="KT156" s="94">
        <f t="shared" si="601"/>
        <v>9.2844083012113082E-2</v>
      </c>
      <c r="KU156" s="94">
        <f t="shared" si="601"/>
        <v>0.28660490782115017</v>
      </c>
      <c r="KV156" s="94">
        <f t="shared" si="601"/>
        <v>7.5079981497219214E-2</v>
      </c>
      <c r="KW156" s="94">
        <f t="shared" ref="KW156:LO156" si="602">+IF(ISERROR(KW136/KW115),"-",(KW136/KW115))</f>
        <v>0.54908792580702692</v>
      </c>
      <c r="KX156" s="94">
        <f t="shared" si="602"/>
        <v>0.32827458181990155</v>
      </c>
      <c r="KY156" s="94">
        <f t="shared" si="602"/>
        <v>0.18897731027646217</v>
      </c>
      <c r="KZ156" s="94">
        <f t="shared" si="602"/>
        <v>0.11238062108536301</v>
      </c>
      <c r="LA156" s="94">
        <f t="shared" si="602"/>
        <v>8.7847126239755949E-2</v>
      </c>
      <c r="LB156" s="94">
        <f t="shared" si="602"/>
        <v>0.4777281736242483</v>
      </c>
      <c r="LC156" s="94">
        <f t="shared" si="602"/>
        <v>0.49144337069965216</v>
      </c>
      <c r="LD156" s="94">
        <f t="shared" si="602"/>
        <v>0.40007243127651504</v>
      </c>
      <c r="LE156" s="94">
        <f t="shared" si="602"/>
        <v>8.3975245369213747E-2</v>
      </c>
      <c r="LF156" s="94">
        <f t="shared" si="602"/>
        <v>0.11883811210243139</v>
      </c>
      <c r="LG156" s="94">
        <f t="shared" si="602"/>
        <v>0.22258166614142424</v>
      </c>
      <c r="LH156" s="94">
        <f t="shared" si="602"/>
        <v>0.17169396837420697</v>
      </c>
      <c r="LI156" s="94">
        <f t="shared" si="602"/>
        <v>0.30872734309488487</v>
      </c>
      <c r="LJ156" s="94">
        <f t="shared" si="602"/>
        <v>0.28838509873823581</v>
      </c>
      <c r="LK156" s="94">
        <f t="shared" si="602"/>
        <v>0.49722388520886041</v>
      </c>
      <c r="LL156" s="94">
        <f t="shared" si="602"/>
        <v>0.27401649454833565</v>
      </c>
      <c r="LM156" s="94">
        <f t="shared" si="602"/>
        <v>0.3318834674217328</v>
      </c>
      <c r="LN156" s="94">
        <f t="shared" si="602"/>
        <v>0.12616889624820254</v>
      </c>
      <c r="LO156" s="94">
        <f t="shared" si="602"/>
        <v>0.12870904168284431</v>
      </c>
    </row>
    <row r="157" spans="1:327" x14ac:dyDescent="0.2">
      <c r="A157" s="85" t="s">
        <v>28</v>
      </c>
      <c r="B157" s="94">
        <f t="shared" si="592"/>
        <v>0.79900747591360644</v>
      </c>
      <c r="C157" s="94">
        <f t="shared" si="592"/>
        <v>0.67263548465683132</v>
      </c>
      <c r="D157" s="94">
        <f t="shared" si="592"/>
        <v>0.62056376520063361</v>
      </c>
      <c r="E157" s="94">
        <f t="shared" si="592"/>
        <v>0.48812392257301879</v>
      </c>
      <c r="F157" s="94">
        <f t="shared" si="592"/>
        <v>0.68553343630227104</v>
      </c>
      <c r="G157" s="94">
        <f t="shared" si="592"/>
        <v>0.46464721436192419</v>
      </c>
      <c r="H157" s="94">
        <f t="shared" si="592"/>
        <v>0.10998543311315181</v>
      </c>
      <c r="I157" s="94">
        <f t="shared" ref="I157:J157" si="603">+IF(ISERROR(I137/I116),"-",(I137/I116))</f>
        <v>3.1973280375519046E-2</v>
      </c>
      <c r="J157" s="94">
        <f t="shared" si="603"/>
        <v>0.34777335484598731</v>
      </c>
      <c r="K157" s="94">
        <f t="shared" ref="K157:BY157" si="604">+IF(ISERROR(K137/K116),"-",(K137/K116))</f>
        <v>0.36436245479796658</v>
      </c>
      <c r="L157" s="94">
        <f t="shared" si="604"/>
        <v>0.41203858000924071</v>
      </c>
      <c r="M157" s="94">
        <f t="shared" si="604"/>
        <v>0.22303172240777702</v>
      </c>
      <c r="N157" s="94">
        <f t="shared" ref="N157:O157" si="605">+IF(ISERROR(N137/N116),"-",(N137/N116))</f>
        <v>0.14771178298954507</v>
      </c>
      <c r="O157" s="94">
        <f t="shared" si="605"/>
        <v>2.6773897058823531E-2</v>
      </c>
      <c r="P157" s="94">
        <f t="shared" si="604"/>
        <v>0.52561254605864727</v>
      </c>
      <c r="Q157" s="94">
        <f t="shared" si="604"/>
        <v>1.0087144622991349</v>
      </c>
      <c r="R157" s="94">
        <f t="shared" si="604"/>
        <v>0.39339677448389293</v>
      </c>
      <c r="S157" s="94">
        <f t="shared" si="604"/>
        <v>0.48464830527700892</v>
      </c>
      <c r="T157" s="94">
        <f t="shared" si="604"/>
        <v>0.12310467942874506</v>
      </c>
      <c r="U157" s="94" t="str">
        <f t="shared" si="604"/>
        <v>-</v>
      </c>
      <c r="V157" s="94">
        <f t="shared" si="604"/>
        <v>0.25877823649886822</v>
      </c>
      <c r="W157" s="94">
        <f t="shared" si="604"/>
        <v>5.9408823783596923E-2</v>
      </c>
      <c r="X157" s="94" t="str">
        <f t="shared" si="604"/>
        <v>-</v>
      </c>
      <c r="Y157" s="94">
        <f t="shared" si="604"/>
        <v>0.16041367010508048</v>
      </c>
      <c r="Z157" s="94" t="str">
        <f t="shared" si="604"/>
        <v>-</v>
      </c>
      <c r="AA157" s="94" t="str">
        <f t="shared" si="604"/>
        <v>-</v>
      </c>
      <c r="AB157" s="94" t="str">
        <f t="shared" si="604"/>
        <v>-</v>
      </c>
      <c r="AC157" s="94" t="str">
        <f t="shared" si="604"/>
        <v>-</v>
      </c>
      <c r="AD157" s="94" t="str">
        <f t="shared" si="604"/>
        <v>-</v>
      </c>
      <c r="AE157" s="94" t="str">
        <f t="shared" si="604"/>
        <v>-</v>
      </c>
      <c r="AF157" s="94" t="str">
        <f t="shared" si="604"/>
        <v>-</v>
      </c>
      <c r="AG157" s="94" t="str">
        <f t="shared" si="604"/>
        <v>-</v>
      </c>
      <c r="AH157" s="94" t="str">
        <f t="shared" si="604"/>
        <v>-</v>
      </c>
      <c r="AI157" s="94" t="str">
        <f t="shared" si="604"/>
        <v>-</v>
      </c>
      <c r="AJ157" s="94">
        <f t="shared" si="604"/>
        <v>5.0402632366138199E-2</v>
      </c>
      <c r="AK157" s="94" t="str">
        <f t="shared" si="604"/>
        <v>-</v>
      </c>
      <c r="AL157" s="94" t="str">
        <f t="shared" si="604"/>
        <v>-</v>
      </c>
      <c r="AM157" s="94" t="str">
        <f t="shared" si="604"/>
        <v>-</v>
      </c>
      <c r="AN157" s="94" t="str">
        <f t="shared" si="604"/>
        <v>-</v>
      </c>
      <c r="AO157" s="94" t="str">
        <f t="shared" si="604"/>
        <v>-</v>
      </c>
      <c r="AP157" s="94" t="str">
        <f t="shared" si="604"/>
        <v>-</v>
      </c>
      <c r="AQ157" s="94" t="str">
        <f t="shared" si="604"/>
        <v>-</v>
      </c>
      <c r="AR157" s="94" t="str">
        <f t="shared" si="604"/>
        <v>-</v>
      </c>
      <c r="AS157" s="94" t="str">
        <f t="shared" si="604"/>
        <v>-</v>
      </c>
      <c r="AT157" s="94" t="str">
        <f t="shared" si="604"/>
        <v>-</v>
      </c>
      <c r="AU157" s="94" t="str">
        <f t="shared" si="604"/>
        <v>-</v>
      </c>
      <c r="AV157" s="94" t="str">
        <f t="shared" si="604"/>
        <v>-</v>
      </c>
      <c r="AW157" s="94">
        <f t="shared" si="604"/>
        <v>7.5522404522266648E-2</v>
      </c>
      <c r="AX157" s="94" t="str">
        <f t="shared" si="604"/>
        <v>-</v>
      </c>
      <c r="AY157" s="94" t="str">
        <f t="shared" si="604"/>
        <v>-</v>
      </c>
      <c r="AZ157" s="94" t="str">
        <f t="shared" si="604"/>
        <v>-</v>
      </c>
      <c r="BA157" s="94" t="str">
        <f t="shared" si="604"/>
        <v>-</v>
      </c>
      <c r="BB157" s="94" t="str">
        <f t="shared" si="604"/>
        <v>-</v>
      </c>
      <c r="BC157" s="94" t="str">
        <f t="shared" si="604"/>
        <v>-</v>
      </c>
      <c r="BD157" s="94" t="str">
        <f t="shared" si="604"/>
        <v>-</v>
      </c>
      <c r="BE157" s="94" t="str">
        <f t="shared" si="604"/>
        <v>-</v>
      </c>
      <c r="BF157" s="94" t="str">
        <f t="shared" ref="BF157:BL157" si="606">+IF(ISERROR(BF137/BF116),"-",(BF137/BF116))</f>
        <v>-</v>
      </c>
      <c r="BG157" s="94" t="str">
        <f t="shared" si="606"/>
        <v>-</v>
      </c>
      <c r="BH157" s="94" t="str">
        <f t="shared" si="606"/>
        <v>-</v>
      </c>
      <c r="BI157" s="94" t="str">
        <f t="shared" si="606"/>
        <v>-</v>
      </c>
      <c r="BJ157" s="94">
        <f t="shared" si="606"/>
        <v>1.7498373454782043E-2</v>
      </c>
      <c r="BK157" s="94" t="str">
        <f t="shared" si="606"/>
        <v>-</v>
      </c>
      <c r="BL157" s="94" t="str">
        <f t="shared" si="606"/>
        <v>-</v>
      </c>
      <c r="BM157" s="94" t="str">
        <f t="shared" si="604"/>
        <v>-</v>
      </c>
      <c r="BN157" s="94" t="str">
        <f t="shared" si="604"/>
        <v>-</v>
      </c>
      <c r="BO157" s="94" t="str">
        <f t="shared" si="604"/>
        <v>-</v>
      </c>
      <c r="BP157" s="94" t="str">
        <f t="shared" si="604"/>
        <v>-</v>
      </c>
      <c r="BQ157" s="94" t="str">
        <f t="shared" si="604"/>
        <v>-</v>
      </c>
      <c r="BR157" s="94" t="str">
        <f t="shared" si="604"/>
        <v>-</v>
      </c>
      <c r="BS157" s="94" t="str">
        <f t="shared" si="604"/>
        <v>-</v>
      </c>
      <c r="BT157" s="94" t="str">
        <f t="shared" si="604"/>
        <v>-</v>
      </c>
      <c r="BU157" s="94" t="str">
        <f t="shared" si="604"/>
        <v>-</v>
      </c>
      <c r="BV157" s="94" t="str">
        <f t="shared" si="604"/>
        <v>-</v>
      </c>
      <c r="BW157" s="94">
        <f t="shared" si="604"/>
        <v>0.31616081360241538</v>
      </c>
      <c r="BX157" s="94" t="str">
        <f t="shared" si="604"/>
        <v>-</v>
      </c>
      <c r="BY157" s="94" t="str">
        <f t="shared" si="604"/>
        <v>-</v>
      </c>
      <c r="BZ157" s="94" t="str">
        <f t="shared" ref="BZ157:EK157" si="607">+IF(ISERROR(BZ137/BZ116),"-",(BZ137/BZ116))</f>
        <v>-</v>
      </c>
      <c r="CA157" s="94" t="str">
        <f t="shared" si="607"/>
        <v>-</v>
      </c>
      <c r="CB157" s="94" t="str">
        <f t="shared" si="607"/>
        <v>-</v>
      </c>
      <c r="CC157" s="94" t="str">
        <f t="shared" si="607"/>
        <v>-</v>
      </c>
      <c r="CD157" s="94" t="str">
        <f t="shared" si="607"/>
        <v>-</v>
      </c>
      <c r="CE157" s="94" t="str">
        <f t="shared" si="607"/>
        <v>-</v>
      </c>
      <c r="CF157" s="94" t="str">
        <f t="shared" si="607"/>
        <v>-</v>
      </c>
      <c r="CG157" s="94" t="str">
        <f t="shared" si="607"/>
        <v>-</v>
      </c>
      <c r="CH157" s="94" t="str">
        <f t="shared" si="607"/>
        <v>-</v>
      </c>
      <c r="CI157" s="94" t="str">
        <f t="shared" si="607"/>
        <v>-</v>
      </c>
      <c r="CJ157" s="94">
        <f t="shared" si="607"/>
        <v>5.2456212936146732E-2</v>
      </c>
      <c r="CK157" s="94" t="str">
        <f t="shared" si="607"/>
        <v>-</v>
      </c>
      <c r="CL157" s="94">
        <f t="shared" si="607"/>
        <v>0.1149812734082397</v>
      </c>
      <c r="CM157" s="94" t="str">
        <f t="shared" si="607"/>
        <v>-</v>
      </c>
      <c r="CN157" s="94" t="str">
        <f t="shared" si="607"/>
        <v>-</v>
      </c>
      <c r="CO157" s="94" t="str">
        <f t="shared" si="607"/>
        <v>-</v>
      </c>
      <c r="CP157" s="94" t="str">
        <f t="shared" si="607"/>
        <v>-</v>
      </c>
      <c r="CQ157" s="94" t="str">
        <f t="shared" si="607"/>
        <v>-</v>
      </c>
      <c r="CR157" s="94" t="str">
        <f t="shared" si="607"/>
        <v>-</v>
      </c>
      <c r="CS157" s="94" t="str">
        <f t="shared" si="607"/>
        <v>-</v>
      </c>
      <c r="CT157" s="94" t="str">
        <f t="shared" si="607"/>
        <v>-</v>
      </c>
      <c r="CU157" s="94" t="str">
        <f t="shared" si="607"/>
        <v>-</v>
      </c>
      <c r="CV157" s="94" t="str">
        <f t="shared" si="607"/>
        <v>-</v>
      </c>
      <c r="CW157" s="94" t="str">
        <f t="shared" si="607"/>
        <v>-</v>
      </c>
      <c r="CX157" s="94" t="str">
        <f t="shared" si="607"/>
        <v>-</v>
      </c>
      <c r="CY157" s="94" t="str">
        <f t="shared" si="607"/>
        <v>-</v>
      </c>
      <c r="CZ157" s="94" t="str">
        <f t="shared" si="607"/>
        <v>-</v>
      </c>
      <c r="DA157" s="94" t="str">
        <f t="shared" si="607"/>
        <v>-</v>
      </c>
      <c r="DB157" s="94" t="str">
        <f t="shared" si="607"/>
        <v>-</v>
      </c>
      <c r="DC157" s="94" t="str">
        <f t="shared" si="607"/>
        <v>-</v>
      </c>
      <c r="DD157" s="94" t="str">
        <f t="shared" si="607"/>
        <v>-</v>
      </c>
      <c r="DE157" s="94" t="str">
        <f t="shared" si="607"/>
        <v>-</v>
      </c>
      <c r="DF157" s="94" t="str">
        <f t="shared" si="607"/>
        <v>-</v>
      </c>
      <c r="DG157" s="94" t="str">
        <f t="shared" si="607"/>
        <v>-</v>
      </c>
      <c r="DH157" s="94" t="str">
        <f t="shared" si="607"/>
        <v>-</v>
      </c>
      <c r="DI157" s="94" t="str">
        <f t="shared" si="607"/>
        <v>-</v>
      </c>
      <c r="DJ157" s="94" t="str">
        <f t="shared" si="607"/>
        <v>-</v>
      </c>
      <c r="DK157" s="94" t="str">
        <f t="shared" si="607"/>
        <v>-</v>
      </c>
      <c r="DL157" s="94" t="str">
        <f t="shared" si="607"/>
        <v>-</v>
      </c>
      <c r="DM157" s="94" t="str">
        <f t="shared" si="607"/>
        <v>-</v>
      </c>
      <c r="DN157" s="94" t="str">
        <f t="shared" si="607"/>
        <v>-</v>
      </c>
      <c r="DO157" s="94" t="str">
        <f t="shared" si="607"/>
        <v>-</v>
      </c>
      <c r="DP157" s="94" t="str">
        <f t="shared" si="607"/>
        <v>-</v>
      </c>
      <c r="DQ157" s="94" t="str">
        <f t="shared" si="607"/>
        <v>-</v>
      </c>
      <c r="DR157" s="94" t="str">
        <f t="shared" si="607"/>
        <v>-</v>
      </c>
      <c r="DS157" s="94" t="str">
        <f t="shared" si="607"/>
        <v>-</v>
      </c>
      <c r="DT157" s="94" t="str">
        <f t="shared" si="607"/>
        <v>-</v>
      </c>
      <c r="DU157" s="94" t="str">
        <f t="shared" si="607"/>
        <v>-</v>
      </c>
      <c r="DV157" s="94" t="str">
        <f t="shared" si="607"/>
        <v>-</v>
      </c>
      <c r="DW157" s="94">
        <f t="shared" si="607"/>
        <v>1.7506877228731534E-2</v>
      </c>
      <c r="DX157" s="94" t="str">
        <f t="shared" si="607"/>
        <v>-</v>
      </c>
      <c r="DY157" s="94" t="str">
        <f t="shared" si="607"/>
        <v>-</v>
      </c>
      <c r="DZ157" s="94" t="str">
        <f t="shared" si="607"/>
        <v>-</v>
      </c>
      <c r="EA157" s="94" t="str">
        <f t="shared" si="607"/>
        <v>-</v>
      </c>
      <c r="EB157" s="94" t="str">
        <f t="shared" si="607"/>
        <v>-</v>
      </c>
      <c r="EC157" s="94" t="str">
        <f t="shared" si="607"/>
        <v>-</v>
      </c>
      <c r="ED157" s="94" t="str">
        <f t="shared" si="607"/>
        <v>-</v>
      </c>
      <c r="EE157" s="94" t="str">
        <f t="shared" si="607"/>
        <v>-</v>
      </c>
      <c r="EF157" s="94" t="str">
        <f t="shared" si="607"/>
        <v>-</v>
      </c>
      <c r="EG157" s="94" t="str">
        <f t="shared" si="607"/>
        <v>-</v>
      </c>
      <c r="EH157" s="94" t="str">
        <f t="shared" si="607"/>
        <v>-</v>
      </c>
      <c r="EI157" s="94" t="str">
        <f t="shared" si="607"/>
        <v>-</v>
      </c>
      <c r="EJ157" s="94">
        <f t="shared" si="607"/>
        <v>0.19548873183091078</v>
      </c>
      <c r="EK157" s="94" t="str">
        <f t="shared" si="607"/>
        <v>-</v>
      </c>
      <c r="EL157" s="94" t="str">
        <f t="shared" ref="EL157:GW157" si="608">+IF(ISERROR(EL137/EL116),"-",(EL137/EL116))</f>
        <v>-</v>
      </c>
      <c r="EM157" s="94" t="str">
        <f t="shared" si="608"/>
        <v>-</v>
      </c>
      <c r="EN157" s="94" t="str">
        <f t="shared" si="608"/>
        <v>-</v>
      </c>
      <c r="EO157" s="94" t="str">
        <f t="shared" si="608"/>
        <v>-</v>
      </c>
      <c r="EP157" s="94" t="str">
        <f t="shared" si="608"/>
        <v>-</v>
      </c>
      <c r="EQ157" s="94" t="str">
        <f t="shared" si="608"/>
        <v>-</v>
      </c>
      <c r="ER157" s="94" t="str">
        <f t="shared" si="608"/>
        <v>-</v>
      </c>
      <c r="ES157" s="94" t="str">
        <f t="shared" si="608"/>
        <v>-</v>
      </c>
      <c r="ET157" s="94" t="str">
        <f t="shared" si="608"/>
        <v>-</v>
      </c>
      <c r="EU157" s="94" t="str">
        <f t="shared" si="608"/>
        <v>-</v>
      </c>
      <c r="EV157" s="94" t="str">
        <f t="shared" si="608"/>
        <v>-</v>
      </c>
      <c r="EW157" s="94">
        <f t="shared" si="608"/>
        <v>7.5377865836399674E-2</v>
      </c>
      <c r="EX157" s="94" t="str">
        <f t="shared" si="608"/>
        <v>-</v>
      </c>
      <c r="EY157" s="94" t="str">
        <f t="shared" si="608"/>
        <v>-</v>
      </c>
      <c r="EZ157" s="94" t="str">
        <f t="shared" si="608"/>
        <v>-</v>
      </c>
      <c r="FA157" s="94" t="str">
        <f t="shared" si="608"/>
        <v>-</v>
      </c>
      <c r="FB157" s="94" t="str">
        <f t="shared" si="608"/>
        <v>-</v>
      </c>
      <c r="FC157" s="94" t="str">
        <f t="shared" si="608"/>
        <v>-</v>
      </c>
      <c r="FD157" s="94" t="str">
        <f t="shared" si="608"/>
        <v>-</v>
      </c>
      <c r="FE157" s="94" t="str">
        <f t="shared" si="608"/>
        <v>-</v>
      </c>
      <c r="FF157" s="94" t="str">
        <f t="shared" si="608"/>
        <v>-</v>
      </c>
      <c r="FG157" s="94" t="str">
        <f t="shared" si="608"/>
        <v>-</v>
      </c>
      <c r="FH157" s="94" t="str">
        <f t="shared" si="608"/>
        <v>-</v>
      </c>
      <c r="FI157" s="94" t="str">
        <f t="shared" si="608"/>
        <v>-</v>
      </c>
      <c r="FJ157" s="94">
        <f t="shared" si="608"/>
        <v>0.12263618290258449</v>
      </c>
      <c r="FK157" s="94" t="str">
        <f t="shared" si="608"/>
        <v>-</v>
      </c>
      <c r="FL157" s="94" t="str">
        <f t="shared" si="608"/>
        <v>-</v>
      </c>
      <c r="FM157" s="94" t="str">
        <f t="shared" si="608"/>
        <v>-</v>
      </c>
      <c r="FN157" s="94" t="str">
        <f t="shared" si="608"/>
        <v>-</v>
      </c>
      <c r="FO157" s="94" t="str">
        <f t="shared" si="608"/>
        <v>-</v>
      </c>
      <c r="FP157" s="94" t="str">
        <f t="shared" si="608"/>
        <v>-</v>
      </c>
      <c r="FQ157" s="94" t="str">
        <f t="shared" si="608"/>
        <v>-</v>
      </c>
      <c r="FR157" s="94" t="str">
        <f t="shared" si="608"/>
        <v>-</v>
      </c>
      <c r="FS157" s="94" t="str">
        <f t="shared" si="608"/>
        <v>-</v>
      </c>
      <c r="FT157" s="94" t="str">
        <f t="shared" si="608"/>
        <v>-</v>
      </c>
      <c r="FU157" s="94" t="str">
        <f t="shared" si="608"/>
        <v>-</v>
      </c>
      <c r="FV157" s="94" t="str">
        <f t="shared" si="608"/>
        <v>-</v>
      </c>
      <c r="FW157" s="94" t="str">
        <f t="shared" si="608"/>
        <v>-</v>
      </c>
      <c r="FX157" s="94">
        <f t="shared" si="608"/>
        <v>0.36849462365591401</v>
      </c>
      <c r="FY157" s="94" t="str">
        <f t="shared" si="608"/>
        <v>-</v>
      </c>
      <c r="FZ157" s="94" t="str">
        <f t="shared" si="608"/>
        <v>-</v>
      </c>
      <c r="GA157" s="94">
        <f t="shared" si="608"/>
        <v>0.76089698046181176</v>
      </c>
      <c r="GB157" s="94" t="str">
        <f t="shared" si="608"/>
        <v>-</v>
      </c>
      <c r="GC157" s="94" t="str">
        <f t="shared" si="608"/>
        <v>-</v>
      </c>
      <c r="GD157" s="94" t="str">
        <f t="shared" si="608"/>
        <v>-</v>
      </c>
      <c r="GE157" s="94" t="str">
        <f t="shared" si="608"/>
        <v>-</v>
      </c>
      <c r="GF157" s="94" t="str">
        <f t="shared" si="608"/>
        <v>-</v>
      </c>
      <c r="GG157" s="94" t="str">
        <f t="shared" si="608"/>
        <v>-</v>
      </c>
      <c r="GH157" s="94" t="str">
        <f t="shared" si="608"/>
        <v>-</v>
      </c>
      <c r="GI157" s="94" t="str">
        <f t="shared" si="608"/>
        <v>-</v>
      </c>
      <c r="GJ157" s="94">
        <f t="shared" si="608"/>
        <v>4.466080402010051E-2</v>
      </c>
      <c r="GK157" s="94" t="str">
        <f t="shared" si="608"/>
        <v>-</v>
      </c>
      <c r="GL157" s="94" t="str">
        <f t="shared" si="608"/>
        <v>-</v>
      </c>
      <c r="GM157" s="94" t="str">
        <f t="shared" si="608"/>
        <v>-</v>
      </c>
      <c r="GN157" s="94" t="str">
        <f t="shared" si="608"/>
        <v>-</v>
      </c>
      <c r="GO157" s="94" t="str">
        <f t="shared" si="608"/>
        <v>-</v>
      </c>
      <c r="GP157" s="94" t="str">
        <f t="shared" si="608"/>
        <v>-</v>
      </c>
      <c r="GQ157" s="94" t="str">
        <f t="shared" si="608"/>
        <v>-</v>
      </c>
      <c r="GR157" s="94" t="str">
        <f t="shared" si="608"/>
        <v>-</v>
      </c>
      <c r="GS157" s="94" t="str">
        <f t="shared" si="608"/>
        <v>-</v>
      </c>
      <c r="GT157" s="94" t="str">
        <f t="shared" si="608"/>
        <v>-</v>
      </c>
      <c r="GU157" s="94" t="str">
        <f t="shared" si="608"/>
        <v>-</v>
      </c>
      <c r="GV157" s="94" t="str">
        <f t="shared" si="608"/>
        <v>-</v>
      </c>
      <c r="GW157" s="94" t="str">
        <f t="shared" si="608"/>
        <v>-</v>
      </c>
      <c r="GX157" s="94" t="str">
        <f t="shared" ref="GX157:HU157" si="609">+IF(ISERROR(GX137/GX116),"-",(GX137/GX116))</f>
        <v>-</v>
      </c>
      <c r="GY157" s="94" t="str">
        <f t="shared" si="609"/>
        <v>-</v>
      </c>
      <c r="GZ157" s="94" t="str">
        <f t="shared" si="609"/>
        <v>-</v>
      </c>
      <c r="HA157" s="94" t="str">
        <f t="shared" si="609"/>
        <v>-</v>
      </c>
      <c r="HB157" s="94" t="str">
        <f t="shared" si="609"/>
        <v>-</v>
      </c>
      <c r="HC157" s="94" t="str">
        <f t="shared" si="609"/>
        <v>-</v>
      </c>
      <c r="HD157" s="94" t="str">
        <f t="shared" si="609"/>
        <v>-</v>
      </c>
      <c r="HE157" s="94" t="str">
        <f t="shared" si="609"/>
        <v>-</v>
      </c>
      <c r="HF157" s="94" t="str">
        <f t="shared" si="609"/>
        <v>-</v>
      </c>
      <c r="HG157" s="94" t="str">
        <f t="shared" si="609"/>
        <v>-</v>
      </c>
      <c r="HH157" s="94" t="str">
        <f t="shared" si="609"/>
        <v>-</v>
      </c>
      <c r="HI157" s="94" t="str">
        <f t="shared" si="609"/>
        <v>-</v>
      </c>
      <c r="HJ157" s="94">
        <f t="shared" si="609"/>
        <v>6.4684747145187599E-2</v>
      </c>
      <c r="HK157" s="94">
        <f t="shared" si="609"/>
        <v>7.1870200412062185E-2</v>
      </c>
      <c r="HL157" s="94">
        <f t="shared" si="609"/>
        <v>0.35980912826403921</v>
      </c>
      <c r="HM157" s="94" t="str">
        <f t="shared" si="609"/>
        <v>-</v>
      </c>
      <c r="HN157" s="94">
        <f t="shared" si="609"/>
        <v>0.28382588597842834</v>
      </c>
      <c r="HO157" s="94" t="str">
        <f t="shared" si="609"/>
        <v>-</v>
      </c>
      <c r="HP157" s="94" t="str">
        <f t="shared" si="609"/>
        <v>-</v>
      </c>
      <c r="HQ157" s="94" t="str">
        <f t="shared" si="609"/>
        <v>-</v>
      </c>
      <c r="HR157" s="94" t="str">
        <f t="shared" si="609"/>
        <v>-</v>
      </c>
      <c r="HS157" s="94" t="str">
        <f t="shared" si="609"/>
        <v>-</v>
      </c>
      <c r="HT157" s="94" t="str">
        <f t="shared" si="609"/>
        <v>-</v>
      </c>
      <c r="HU157" s="94" t="str">
        <f t="shared" si="609"/>
        <v>-</v>
      </c>
      <c r="HV157" s="94">
        <f t="shared" ref="HV157:JQ157" si="610">+IF(ISERROR(HV137/HV116),"-",(HV137/HV116))</f>
        <v>0.97106822262118486</v>
      </c>
      <c r="HW157" s="94">
        <f t="shared" si="610"/>
        <v>5.3092550790067722E-2</v>
      </c>
      <c r="HX157" s="94" t="str">
        <f t="shared" si="610"/>
        <v>-</v>
      </c>
      <c r="HY157" s="94">
        <f t="shared" si="610"/>
        <v>0.1462617239839214</v>
      </c>
      <c r="HZ157" s="94" t="str">
        <f t="shared" si="610"/>
        <v>-</v>
      </c>
      <c r="IA157" s="94" t="str">
        <f t="shared" si="610"/>
        <v>-</v>
      </c>
      <c r="IB157" s="94" t="str">
        <f t="shared" si="610"/>
        <v>-</v>
      </c>
      <c r="IC157" s="94" t="str">
        <f t="shared" si="610"/>
        <v>-</v>
      </c>
      <c r="ID157" s="94" t="str">
        <f t="shared" si="610"/>
        <v>-</v>
      </c>
      <c r="IE157" s="94" t="str">
        <f t="shared" si="610"/>
        <v>-</v>
      </c>
      <c r="IF157" s="94" t="str">
        <f t="shared" si="610"/>
        <v>-</v>
      </c>
      <c r="IG157" s="94" t="str">
        <f t="shared" si="610"/>
        <v>-</v>
      </c>
      <c r="IH157" s="94" t="str">
        <f t="shared" si="610"/>
        <v>-</v>
      </c>
      <c r="II157" s="94" t="str">
        <f t="shared" si="610"/>
        <v>-</v>
      </c>
      <c r="IJ157" s="94" t="str">
        <f t="shared" si="610"/>
        <v>-</v>
      </c>
      <c r="IK157" s="94" t="str">
        <f t="shared" si="610"/>
        <v>-</v>
      </c>
      <c r="IL157" s="94" t="str">
        <f t="shared" si="610"/>
        <v>-</v>
      </c>
      <c r="IM157" s="94" t="str">
        <f t="shared" si="610"/>
        <v>-</v>
      </c>
      <c r="IN157" s="94" t="str">
        <f t="shared" si="610"/>
        <v>-</v>
      </c>
      <c r="IO157" s="94" t="str">
        <f t="shared" si="610"/>
        <v>-</v>
      </c>
      <c r="IP157" s="94" t="str">
        <f t="shared" si="610"/>
        <v>-</v>
      </c>
      <c r="IQ157" s="94" t="str">
        <f t="shared" si="610"/>
        <v>-</v>
      </c>
      <c r="IR157" s="94" t="str">
        <f t="shared" si="610"/>
        <v>-</v>
      </c>
      <c r="IS157" s="94" t="str">
        <f t="shared" si="610"/>
        <v>-</v>
      </c>
      <c r="IT157" s="94" t="str">
        <f t="shared" si="610"/>
        <v>-</v>
      </c>
      <c r="IU157" s="94" t="str">
        <f t="shared" si="610"/>
        <v>-</v>
      </c>
      <c r="IV157" s="94" t="str">
        <f t="shared" si="610"/>
        <v>-</v>
      </c>
      <c r="IW157" s="94" t="str">
        <f t="shared" si="610"/>
        <v>-</v>
      </c>
      <c r="IX157" s="94" t="str">
        <f t="shared" si="610"/>
        <v>-</v>
      </c>
      <c r="IY157" s="94" t="str">
        <f t="shared" si="610"/>
        <v>-</v>
      </c>
      <c r="IZ157" s="94" t="str">
        <f t="shared" si="610"/>
        <v>-</v>
      </c>
      <c r="JA157" s="94" t="str">
        <f t="shared" si="610"/>
        <v>-</v>
      </c>
      <c r="JB157" s="94" t="str">
        <f t="shared" si="610"/>
        <v>-</v>
      </c>
      <c r="JC157" s="94" t="str">
        <f t="shared" si="610"/>
        <v>-</v>
      </c>
      <c r="JD157" s="94" t="str">
        <f t="shared" si="610"/>
        <v>-</v>
      </c>
      <c r="JE157" s="94" t="str">
        <f t="shared" si="610"/>
        <v>-</v>
      </c>
      <c r="JF157" s="94" t="str">
        <f t="shared" si="610"/>
        <v>-</v>
      </c>
      <c r="JG157" s="94" t="str">
        <f t="shared" si="610"/>
        <v>-</v>
      </c>
      <c r="JH157" s="94" t="str">
        <f t="shared" si="610"/>
        <v>-</v>
      </c>
      <c r="JI157" s="94" t="str">
        <f t="shared" si="610"/>
        <v>-</v>
      </c>
      <c r="JJ157" s="94">
        <f t="shared" si="610"/>
        <v>0.45010879992512692</v>
      </c>
      <c r="JK157" s="94" t="str">
        <f t="shared" si="610"/>
        <v>-</v>
      </c>
      <c r="JL157" s="94" t="str">
        <f t="shared" si="610"/>
        <v>-</v>
      </c>
      <c r="JM157" s="94" t="str">
        <f t="shared" si="610"/>
        <v>-</v>
      </c>
      <c r="JN157" s="94" t="str">
        <f t="shared" si="610"/>
        <v>-</v>
      </c>
      <c r="JO157" s="94" t="str">
        <f t="shared" si="610"/>
        <v>-</v>
      </c>
      <c r="JP157" s="94" t="str">
        <f t="shared" si="610"/>
        <v>-</v>
      </c>
      <c r="JQ157" s="94" t="str">
        <f t="shared" si="610"/>
        <v>-</v>
      </c>
      <c r="JR157" s="94" t="str">
        <f t="shared" ref="JR157:KV157" si="611">+IF(ISERROR(JR137/JR116),"-",(JR137/JR116))</f>
        <v>-</v>
      </c>
      <c r="JS157" s="94" t="str">
        <f t="shared" si="611"/>
        <v>-</v>
      </c>
      <c r="JT157" s="94" t="str">
        <f t="shared" si="611"/>
        <v>-</v>
      </c>
      <c r="JU157" s="94" t="str">
        <f t="shared" si="611"/>
        <v>-</v>
      </c>
      <c r="JV157" s="94" t="str">
        <f t="shared" si="611"/>
        <v>-</v>
      </c>
      <c r="JW157" s="94">
        <f t="shared" si="611"/>
        <v>6.3031731612579883E-2</v>
      </c>
      <c r="JX157" s="94">
        <f t="shared" si="611"/>
        <v>0.12065906210392903</v>
      </c>
      <c r="JY157" s="94">
        <f t="shared" si="611"/>
        <v>0.1476013782136231</v>
      </c>
      <c r="JZ157" s="94">
        <f t="shared" si="611"/>
        <v>1.5299450549450548</v>
      </c>
      <c r="KA157" s="94">
        <f t="shared" si="611"/>
        <v>0.95640186915887848</v>
      </c>
      <c r="KB157" s="94">
        <f t="shared" si="611"/>
        <v>0.40082563671984328</v>
      </c>
      <c r="KC157" s="94" t="str">
        <f t="shared" si="611"/>
        <v>-</v>
      </c>
      <c r="KD157" s="94">
        <f t="shared" si="611"/>
        <v>0.71749371859296485</v>
      </c>
      <c r="KE157" s="94">
        <f t="shared" si="611"/>
        <v>0.47034453603889248</v>
      </c>
      <c r="KF157" s="94" t="str">
        <f t="shared" si="611"/>
        <v>-</v>
      </c>
      <c r="KG157" s="94" t="str">
        <f t="shared" si="611"/>
        <v>-</v>
      </c>
      <c r="KH157" s="94" t="str">
        <f t="shared" si="611"/>
        <v>-</v>
      </c>
      <c r="KI157" s="94">
        <f t="shared" si="611"/>
        <v>0.89416899955797857</v>
      </c>
      <c r="KJ157" s="94">
        <f t="shared" si="611"/>
        <v>0.29042403589608368</v>
      </c>
      <c r="KK157" s="94">
        <f t="shared" si="611"/>
        <v>1.5922715736040611E-2</v>
      </c>
      <c r="KL157" s="94">
        <f t="shared" si="611"/>
        <v>5.7813900650624805E-2</v>
      </c>
      <c r="KM157" s="94">
        <f t="shared" si="611"/>
        <v>0.9505476316252861</v>
      </c>
      <c r="KN157" s="94">
        <f t="shared" si="611"/>
        <v>6.9600634298773376E-2</v>
      </c>
      <c r="KO157" s="94">
        <f t="shared" si="611"/>
        <v>0.27535528596187175</v>
      </c>
      <c r="KP157" s="94">
        <f t="shared" si="611"/>
        <v>0.22054819988443081</v>
      </c>
      <c r="KQ157" s="94" t="str">
        <f t="shared" si="611"/>
        <v>-</v>
      </c>
      <c r="KR157" s="94">
        <f t="shared" si="611"/>
        <v>0.16081607091241931</v>
      </c>
      <c r="KS157" s="94" t="str">
        <f t="shared" si="611"/>
        <v>-</v>
      </c>
      <c r="KT157" s="94">
        <f t="shared" si="611"/>
        <v>0.15389988632607488</v>
      </c>
      <c r="KU157" s="94">
        <f t="shared" si="611"/>
        <v>0.13561785339072085</v>
      </c>
      <c r="KV157" s="94">
        <f t="shared" si="611"/>
        <v>1.8193562757545384E-2</v>
      </c>
      <c r="KW157" s="94" t="str">
        <f t="shared" ref="KW157:LO157" si="612">+IF(ISERROR(KW137/KW116),"-",(KW137/KW116))</f>
        <v>-</v>
      </c>
      <c r="KX157" s="94">
        <f t="shared" si="612"/>
        <v>0.23406094338456079</v>
      </c>
      <c r="KY157" s="94">
        <f t="shared" si="612"/>
        <v>1.9949662710897143E-2</v>
      </c>
      <c r="KZ157" s="94">
        <f t="shared" si="612"/>
        <v>8.8301853559808366E-2</v>
      </c>
      <c r="LA157" s="94">
        <f t="shared" si="612"/>
        <v>0.18150003233525189</v>
      </c>
      <c r="LB157" s="94">
        <f t="shared" si="612"/>
        <v>0.39461052631578947</v>
      </c>
      <c r="LC157" s="94">
        <f t="shared" si="612"/>
        <v>0.45061006032566792</v>
      </c>
      <c r="LD157" s="94" t="str">
        <f t="shared" si="612"/>
        <v>-</v>
      </c>
      <c r="LE157" s="94">
        <f t="shared" si="612"/>
        <v>5.1831139752061606E-2</v>
      </c>
      <c r="LF157" s="94" t="str">
        <f t="shared" si="612"/>
        <v>-</v>
      </c>
      <c r="LG157" s="94">
        <f t="shared" si="612"/>
        <v>0.22193436960276339</v>
      </c>
      <c r="LH157" s="94" t="str">
        <f t="shared" si="612"/>
        <v>-</v>
      </c>
      <c r="LI157" s="94" t="str">
        <f t="shared" si="612"/>
        <v>-</v>
      </c>
      <c r="LJ157" s="94">
        <f t="shared" si="612"/>
        <v>0.23211485584764971</v>
      </c>
      <c r="LK157" s="94">
        <f t="shared" si="612"/>
        <v>0.47516675218060545</v>
      </c>
      <c r="LL157" s="94">
        <f t="shared" si="612"/>
        <v>0.18332226937575569</v>
      </c>
      <c r="LM157" s="94">
        <f t="shared" si="612"/>
        <v>0.26641721107745797</v>
      </c>
      <c r="LN157" s="94" t="str">
        <f t="shared" si="612"/>
        <v>-</v>
      </c>
      <c r="LO157" s="94">
        <f t="shared" si="612"/>
        <v>4.782227147478136E-2</v>
      </c>
    </row>
    <row r="158" spans="1:327" x14ac:dyDescent="0.2">
      <c r="A158" s="85" t="s">
        <v>29</v>
      </c>
      <c r="B158" s="94">
        <f t="shared" si="592"/>
        <v>1.047873602466703</v>
      </c>
      <c r="C158" s="94">
        <f t="shared" si="592"/>
        <v>0.71890934304431031</v>
      </c>
      <c r="D158" s="94">
        <f t="shared" si="592"/>
        <v>0.64523059864628252</v>
      </c>
      <c r="E158" s="94">
        <f t="shared" si="592"/>
        <v>0.82425096119430552</v>
      </c>
      <c r="F158" s="94">
        <f t="shared" si="592"/>
        <v>0.64142541588168456</v>
      </c>
      <c r="G158" s="94">
        <f t="shared" si="592"/>
        <v>0.43765072640985336</v>
      </c>
      <c r="H158" s="94">
        <f t="shared" si="592"/>
        <v>0.15281982625252885</v>
      </c>
      <c r="I158" s="94">
        <f t="shared" ref="I158:J158" si="613">+IF(ISERROR(I138/I117),"-",(I138/I117))</f>
        <v>1.8689313026712017E-2</v>
      </c>
      <c r="J158" s="94">
        <f t="shared" si="613"/>
        <v>0.36182331181347338</v>
      </c>
      <c r="K158" s="94">
        <f t="shared" ref="K158:BY158" si="614">+IF(ISERROR(K138/K117),"-",(K138/K117))</f>
        <v>0.66598405209281797</v>
      </c>
      <c r="L158" s="94">
        <f t="shared" si="614"/>
        <v>0.18852605511078502</v>
      </c>
      <c r="M158" s="94">
        <f t="shared" si="614"/>
        <v>0.28817615030950933</v>
      </c>
      <c r="N158" s="94">
        <f t="shared" ref="N158:O158" si="615">+IF(ISERROR(N138/N117),"-",(N138/N117))</f>
        <v>0.22385540438668916</v>
      </c>
      <c r="O158" s="94" t="str">
        <f t="shared" si="615"/>
        <v>-</v>
      </c>
      <c r="P158" s="94">
        <f t="shared" si="614"/>
        <v>1.2127846459949476</v>
      </c>
      <c r="Q158" s="94">
        <f t="shared" si="614"/>
        <v>3.9926527664951714</v>
      </c>
      <c r="R158" s="94">
        <f t="shared" si="614"/>
        <v>1.1800936412741059</v>
      </c>
      <c r="S158" s="94">
        <f t="shared" si="614"/>
        <v>0.44026169804706028</v>
      </c>
      <c r="T158" s="94">
        <f t="shared" si="614"/>
        <v>0.22575211061449596</v>
      </c>
      <c r="U158" s="94" t="str">
        <f t="shared" si="614"/>
        <v>-</v>
      </c>
      <c r="V158" s="94">
        <f t="shared" si="614"/>
        <v>0.55672427193796492</v>
      </c>
      <c r="W158" s="94">
        <f t="shared" si="614"/>
        <v>8.4876222232235385E-2</v>
      </c>
      <c r="X158" s="94" t="str">
        <f t="shared" si="614"/>
        <v>-</v>
      </c>
      <c r="Y158" s="94" t="str">
        <f t="shared" si="614"/>
        <v>-</v>
      </c>
      <c r="Z158" s="94" t="str">
        <f t="shared" si="614"/>
        <v>-</v>
      </c>
      <c r="AA158" s="94" t="str">
        <f t="shared" si="614"/>
        <v>-</v>
      </c>
      <c r="AB158" s="94" t="str">
        <f t="shared" si="614"/>
        <v>-</v>
      </c>
      <c r="AC158" s="94" t="str">
        <f t="shared" si="614"/>
        <v>-</v>
      </c>
      <c r="AD158" s="94" t="str">
        <f t="shared" si="614"/>
        <v>-</v>
      </c>
      <c r="AE158" s="94" t="str">
        <f t="shared" si="614"/>
        <v>-</v>
      </c>
      <c r="AF158" s="94" t="str">
        <f t="shared" si="614"/>
        <v>-</v>
      </c>
      <c r="AG158" s="94" t="str">
        <f t="shared" si="614"/>
        <v>-</v>
      </c>
      <c r="AH158" s="94" t="str">
        <f t="shared" si="614"/>
        <v>-</v>
      </c>
      <c r="AI158" s="94" t="str">
        <f t="shared" si="614"/>
        <v>-</v>
      </c>
      <c r="AJ158" s="94">
        <f t="shared" si="614"/>
        <v>0.21503607336366007</v>
      </c>
      <c r="AK158" s="94" t="str">
        <f t="shared" si="614"/>
        <v>-</v>
      </c>
      <c r="AL158" s="94">
        <f t="shared" si="614"/>
        <v>5.6171359288697299E-2</v>
      </c>
      <c r="AM158" s="94" t="str">
        <f t="shared" si="614"/>
        <v>-</v>
      </c>
      <c r="AN158" s="94" t="str">
        <f t="shared" si="614"/>
        <v>-</v>
      </c>
      <c r="AO158" s="94" t="str">
        <f t="shared" si="614"/>
        <v>-</v>
      </c>
      <c r="AP158" s="94" t="str">
        <f t="shared" si="614"/>
        <v>-</v>
      </c>
      <c r="AQ158" s="94" t="str">
        <f t="shared" si="614"/>
        <v>-</v>
      </c>
      <c r="AR158" s="94" t="str">
        <f t="shared" si="614"/>
        <v>-</v>
      </c>
      <c r="AS158" s="94" t="str">
        <f t="shared" si="614"/>
        <v>-</v>
      </c>
      <c r="AT158" s="94" t="str">
        <f t="shared" si="614"/>
        <v>-</v>
      </c>
      <c r="AU158" s="94" t="str">
        <f t="shared" si="614"/>
        <v>-</v>
      </c>
      <c r="AV158" s="94" t="str">
        <f t="shared" si="614"/>
        <v>-</v>
      </c>
      <c r="AW158" s="94">
        <f t="shared" si="614"/>
        <v>1.9360020714655621E-2</v>
      </c>
      <c r="AX158" s="94" t="str">
        <f t="shared" si="614"/>
        <v>-</v>
      </c>
      <c r="AY158" s="94" t="str">
        <f t="shared" si="614"/>
        <v>-</v>
      </c>
      <c r="AZ158" s="94" t="str">
        <f t="shared" si="614"/>
        <v>-</v>
      </c>
      <c r="BA158" s="94" t="str">
        <f t="shared" si="614"/>
        <v>-</v>
      </c>
      <c r="BB158" s="94" t="str">
        <f t="shared" si="614"/>
        <v>-</v>
      </c>
      <c r="BC158" s="94" t="str">
        <f t="shared" si="614"/>
        <v>-</v>
      </c>
      <c r="BD158" s="94" t="str">
        <f t="shared" si="614"/>
        <v>-</v>
      </c>
      <c r="BE158" s="94" t="str">
        <f t="shared" si="614"/>
        <v>-</v>
      </c>
      <c r="BF158" s="94" t="str">
        <f t="shared" ref="BF158:BL158" si="616">+IF(ISERROR(BF138/BF117),"-",(BF138/BF117))</f>
        <v>-</v>
      </c>
      <c r="BG158" s="94">
        <f t="shared" si="616"/>
        <v>0.60157404868015085</v>
      </c>
      <c r="BH158" s="94" t="str">
        <f t="shared" si="616"/>
        <v>-</v>
      </c>
      <c r="BI158" s="94" t="str">
        <f t="shared" si="616"/>
        <v>-</v>
      </c>
      <c r="BJ158" s="94" t="str">
        <f t="shared" si="616"/>
        <v>-</v>
      </c>
      <c r="BK158" s="94" t="str">
        <f t="shared" si="616"/>
        <v>-</v>
      </c>
      <c r="BL158" s="94" t="str">
        <f t="shared" si="616"/>
        <v>-</v>
      </c>
      <c r="BM158" s="94" t="str">
        <f t="shared" si="614"/>
        <v>-</v>
      </c>
      <c r="BN158" s="94" t="str">
        <f t="shared" si="614"/>
        <v>-</v>
      </c>
      <c r="BO158" s="94" t="str">
        <f t="shared" si="614"/>
        <v>-</v>
      </c>
      <c r="BP158" s="94" t="str">
        <f t="shared" si="614"/>
        <v>-</v>
      </c>
      <c r="BQ158" s="94" t="str">
        <f t="shared" si="614"/>
        <v>-</v>
      </c>
      <c r="BR158" s="94" t="str">
        <f t="shared" si="614"/>
        <v>-</v>
      </c>
      <c r="BS158" s="94" t="str">
        <f t="shared" si="614"/>
        <v>-</v>
      </c>
      <c r="BT158" s="94" t="str">
        <f t="shared" si="614"/>
        <v>-</v>
      </c>
      <c r="BU158" s="94" t="str">
        <f t="shared" si="614"/>
        <v>-</v>
      </c>
      <c r="BV158" s="94" t="str">
        <f t="shared" si="614"/>
        <v>-</v>
      </c>
      <c r="BW158" s="94">
        <f t="shared" si="614"/>
        <v>0.18422335475293597</v>
      </c>
      <c r="BX158" s="94" t="str">
        <f t="shared" si="614"/>
        <v>-</v>
      </c>
      <c r="BY158" s="94" t="str">
        <f t="shared" si="614"/>
        <v>-</v>
      </c>
      <c r="BZ158" s="94" t="str">
        <f t="shared" ref="BZ158:EK158" si="617">+IF(ISERROR(BZ138/BZ117),"-",(BZ138/BZ117))</f>
        <v>-</v>
      </c>
      <c r="CA158" s="94" t="str">
        <f t="shared" si="617"/>
        <v>-</v>
      </c>
      <c r="CB158" s="94" t="str">
        <f t="shared" si="617"/>
        <v>-</v>
      </c>
      <c r="CC158" s="94" t="str">
        <f t="shared" si="617"/>
        <v>-</v>
      </c>
      <c r="CD158" s="94" t="str">
        <f t="shared" si="617"/>
        <v>-</v>
      </c>
      <c r="CE158" s="94" t="str">
        <f t="shared" si="617"/>
        <v>-</v>
      </c>
      <c r="CF158" s="94" t="str">
        <f t="shared" si="617"/>
        <v>-</v>
      </c>
      <c r="CG158" s="94" t="str">
        <f t="shared" si="617"/>
        <v>-</v>
      </c>
      <c r="CH158" s="94" t="str">
        <f t="shared" si="617"/>
        <v>-</v>
      </c>
      <c r="CI158" s="94" t="str">
        <f t="shared" si="617"/>
        <v>-</v>
      </c>
      <c r="CJ158" s="94">
        <f t="shared" si="617"/>
        <v>4.2973409306742642E-2</v>
      </c>
      <c r="CK158" s="94" t="str">
        <f t="shared" si="617"/>
        <v>-</v>
      </c>
      <c r="CL158" s="94">
        <f t="shared" si="617"/>
        <v>5.5377340281798887E-2</v>
      </c>
      <c r="CM158" s="94" t="str">
        <f t="shared" si="617"/>
        <v>-</v>
      </c>
      <c r="CN158" s="94" t="str">
        <f t="shared" si="617"/>
        <v>-</v>
      </c>
      <c r="CO158" s="94" t="str">
        <f t="shared" si="617"/>
        <v>-</v>
      </c>
      <c r="CP158" s="94" t="str">
        <f t="shared" si="617"/>
        <v>-</v>
      </c>
      <c r="CQ158" s="94" t="str">
        <f t="shared" si="617"/>
        <v>-</v>
      </c>
      <c r="CR158" s="94" t="str">
        <f t="shared" si="617"/>
        <v>-</v>
      </c>
      <c r="CS158" s="94" t="str">
        <f t="shared" si="617"/>
        <v>-</v>
      </c>
      <c r="CT158" s="94" t="str">
        <f t="shared" si="617"/>
        <v>-</v>
      </c>
      <c r="CU158" s="94" t="str">
        <f t="shared" si="617"/>
        <v>-</v>
      </c>
      <c r="CV158" s="94" t="str">
        <f t="shared" si="617"/>
        <v>-</v>
      </c>
      <c r="CW158" s="94" t="str">
        <f t="shared" si="617"/>
        <v>-</v>
      </c>
      <c r="CX158" s="94" t="str">
        <f t="shared" si="617"/>
        <v>-</v>
      </c>
      <c r="CY158" s="94" t="str">
        <f t="shared" si="617"/>
        <v>-</v>
      </c>
      <c r="CZ158" s="94" t="str">
        <f t="shared" si="617"/>
        <v>-</v>
      </c>
      <c r="DA158" s="94" t="str">
        <f t="shared" si="617"/>
        <v>-</v>
      </c>
      <c r="DB158" s="94" t="str">
        <f t="shared" si="617"/>
        <v>-</v>
      </c>
      <c r="DC158" s="94" t="str">
        <f t="shared" si="617"/>
        <v>-</v>
      </c>
      <c r="DD158" s="94" t="str">
        <f t="shared" si="617"/>
        <v>-</v>
      </c>
      <c r="DE158" s="94" t="str">
        <f t="shared" si="617"/>
        <v>-</v>
      </c>
      <c r="DF158" s="94" t="str">
        <f t="shared" si="617"/>
        <v>-</v>
      </c>
      <c r="DG158" s="94" t="str">
        <f t="shared" si="617"/>
        <v>-</v>
      </c>
      <c r="DH158" s="94" t="str">
        <f t="shared" si="617"/>
        <v>-</v>
      </c>
      <c r="DI158" s="94" t="str">
        <f t="shared" si="617"/>
        <v>-</v>
      </c>
      <c r="DJ158" s="94" t="str">
        <f t="shared" si="617"/>
        <v>-</v>
      </c>
      <c r="DK158" s="94" t="str">
        <f t="shared" si="617"/>
        <v>-</v>
      </c>
      <c r="DL158" s="94">
        <f t="shared" si="617"/>
        <v>0.14432855404935696</v>
      </c>
      <c r="DM158" s="94" t="str">
        <f t="shared" si="617"/>
        <v>-</v>
      </c>
      <c r="DN158" s="94" t="str">
        <f t="shared" si="617"/>
        <v>-</v>
      </c>
      <c r="DO158" s="94" t="str">
        <f t="shared" si="617"/>
        <v>-</v>
      </c>
      <c r="DP158" s="94" t="str">
        <f t="shared" si="617"/>
        <v>-</v>
      </c>
      <c r="DQ158" s="94" t="str">
        <f t="shared" si="617"/>
        <v>-</v>
      </c>
      <c r="DR158" s="94" t="str">
        <f t="shared" si="617"/>
        <v>-</v>
      </c>
      <c r="DS158" s="94" t="str">
        <f t="shared" si="617"/>
        <v>-</v>
      </c>
      <c r="DT158" s="94" t="str">
        <f t="shared" si="617"/>
        <v>-</v>
      </c>
      <c r="DU158" s="94" t="str">
        <f t="shared" si="617"/>
        <v>-</v>
      </c>
      <c r="DV158" s="94" t="str">
        <f t="shared" si="617"/>
        <v>-</v>
      </c>
      <c r="DW158" s="94">
        <f t="shared" si="617"/>
        <v>5.8159103435605368E-2</v>
      </c>
      <c r="DX158" s="94" t="str">
        <f t="shared" si="617"/>
        <v>-</v>
      </c>
      <c r="DY158" s="94" t="str">
        <f t="shared" si="617"/>
        <v>-</v>
      </c>
      <c r="DZ158" s="94">
        <f t="shared" si="617"/>
        <v>7.0632943895236874E-2</v>
      </c>
      <c r="EA158" s="94" t="str">
        <f t="shared" si="617"/>
        <v>-</v>
      </c>
      <c r="EB158" s="94">
        <f t="shared" si="617"/>
        <v>0.47173106772322521</v>
      </c>
      <c r="EC158" s="94">
        <f t="shared" si="617"/>
        <v>0.72090284961911033</v>
      </c>
      <c r="ED158" s="94" t="str">
        <f t="shared" si="617"/>
        <v>-</v>
      </c>
      <c r="EE158" s="94">
        <f t="shared" si="617"/>
        <v>0.58959512719455387</v>
      </c>
      <c r="EF158" s="94" t="str">
        <f t="shared" si="617"/>
        <v>-</v>
      </c>
      <c r="EG158" s="94" t="str">
        <f t="shared" si="617"/>
        <v>-</v>
      </c>
      <c r="EH158" s="94" t="str">
        <f t="shared" si="617"/>
        <v>-</v>
      </c>
      <c r="EI158" s="94" t="str">
        <f t="shared" si="617"/>
        <v>-</v>
      </c>
      <c r="EJ158" s="94" t="str">
        <f t="shared" si="617"/>
        <v>-</v>
      </c>
      <c r="EK158" s="94" t="str">
        <f t="shared" si="617"/>
        <v>-</v>
      </c>
      <c r="EL158" s="94" t="str">
        <f t="shared" ref="EL158:GW158" si="618">+IF(ISERROR(EL138/EL117),"-",(EL138/EL117))</f>
        <v>-</v>
      </c>
      <c r="EM158" s="94" t="str">
        <f t="shared" si="618"/>
        <v>-</v>
      </c>
      <c r="EN158" s="94" t="str">
        <f t="shared" si="618"/>
        <v>-</v>
      </c>
      <c r="EO158" s="94" t="str">
        <f t="shared" si="618"/>
        <v>-</v>
      </c>
      <c r="EP158" s="94" t="str">
        <f t="shared" si="618"/>
        <v>-</v>
      </c>
      <c r="EQ158" s="94" t="str">
        <f t="shared" si="618"/>
        <v>-</v>
      </c>
      <c r="ER158" s="94" t="str">
        <f t="shared" si="618"/>
        <v>-</v>
      </c>
      <c r="ES158" s="94" t="str">
        <f t="shared" si="618"/>
        <v>-</v>
      </c>
      <c r="ET158" s="94" t="str">
        <f t="shared" si="618"/>
        <v>-</v>
      </c>
      <c r="EU158" s="94" t="str">
        <f t="shared" si="618"/>
        <v>-</v>
      </c>
      <c r="EV158" s="94" t="str">
        <f t="shared" si="618"/>
        <v>-</v>
      </c>
      <c r="EW158" s="94">
        <f t="shared" si="618"/>
        <v>0.11802715779616045</v>
      </c>
      <c r="EX158" s="94" t="str">
        <f t="shared" si="618"/>
        <v>-</v>
      </c>
      <c r="EY158" s="94" t="str">
        <f t="shared" si="618"/>
        <v>-</v>
      </c>
      <c r="EZ158" s="94" t="str">
        <f t="shared" si="618"/>
        <v>-</v>
      </c>
      <c r="FA158" s="94" t="str">
        <f t="shared" si="618"/>
        <v>-</v>
      </c>
      <c r="FB158" s="94" t="str">
        <f t="shared" si="618"/>
        <v>-</v>
      </c>
      <c r="FC158" s="94" t="str">
        <f t="shared" si="618"/>
        <v>-</v>
      </c>
      <c r="FD158" s="94" t="str">
        <f t="shared" si="618"/>
        <v>-</v>
      </c>
      <c r="FE158" s="94" t="str">
        <f t="shared" si="618"/>
        <v>-</v>
      </c>
      <c r="FF158" s="94" t="str">
        <f t="shared" si="618"/>
        <v>-</v>
      </c>
      <c r="FG158" s="94" t="str">
        <f t="shared" si="618"/>
        <v>-</v>
      </c>
      <c r="FH158" s="94" t="str">
        <f t="shared" si="618"/>
        <v>-</v>
      </c>
      <c r="FI158" s="94" t="str">
        <f t="shared" si="618"/>
        <v>-</v>
      </c>
      <c r="FJ158" s="94" t="str">
        <f t="shared" si="618"/>
        <v>-</v>
      </c>
      <c r="FK158" s="94" t="str">
        <f t="shared" si="618"/>
        <v>-</v>
      </c>
      <c r="FL158" s="94" t="str">
        <f t="shared" si="618"/>
        <v>-</v>
      </c>
      <c r="FM158" s="94" t="str">
        <f t="shared" si="618"/>
        <v>-</v>
      </c>
      <c r="FN158" s="94" t="str">
        <f t="shared" si="618"/>
        <v>-</v>
      </c>
      <c r="FO158" s="94" t="str">
        <f t="shared" si="618"/>
        <v>-</v>
      </c>
      <c r="FP158" s="94" t="str">
        <f t="shared" si="618"/>
        <v>-</v>
      </c>
      <c r="FQ158" s="94" t="str">
        <f t="shared" si="618"/>
        <v>-</v>
      </c>
      <c r="FR158" s="94" t="str">
        <f t="shared" si="618"/>
        <v>-</v>
      </c>
      <c r="FS158" s="94" t="str">
        <f t="shared" si="618"/>
        <v>-</v>
      </c>
      <c r="FT158" s="94" t="str">
        <f t="shared" si="618"/>
        <v>-</v>
      </c>
      <c r="FU158" s="94" t="str">
        <f t="shared" si="618"/>
        <v>-</v>
      </c>
      <c r="FV158" s="94" t="str">
        <f t="shared" si="618"/>
        <v>-</v>
      </c>
      <c r="FW158" s="94">
        <f t="shared" si="618"/>
        <v>0.22750868119689693</v>
      </c>
      <c r="FX158" s="94" t="str">
        <f t="shared" si="618"/>
        <v>-</v>
      </c>
      <c r="FY158" s="94" t="str">
        <f t="shared" si="618"/>
        <v>-</v>
      </c>
      <c r="FZ158" s="94" t="str">
        <f t="shared" si="618"/>
        <v>-</v>
      </c>
      <c r="GA158" s="94" t="str">
        <f t="shared" si="618"/>
        <v>-</v>
      </c>
      <c r="GB158" s="94" t="str">
        <f t="shared" si="618"/>
        <v>-</v>
      </c>
      <c r="GC158" s="94" t="str">
        <f t="shared" si="618"/>
        <v>-</v>
      </c>
      <c r="GD158" s="94" t="str">
        <f t="shared" si="618"/>
        <v>-</v>
      </c>
      <c r="GE158" s="94" t="str">
        <f t="shared" si="618"/>
        <v>-</v>
      </c>
      <c r="GF158" s="94" t="str">
        <f t="shared" si="618"/>
        <v>-</v>
      </c>
      <c r="GG158" s="94" t="str">
        <f t="shared" si="618"/>
        <v>-</v>
      </c>
      <c r="GH158" s="94" t="str">
        <f t="shared" si="618"/>
        <v>-</v>
      </c>
      <c r="GI158" s="94" t="str">
        <f t="shared" si="618"/>
        <v>-</v>
      </c>
      <c r="GJ158" s="94">
        <f t="shared" si="618"/>
        <v>0.18770422535211267</v>
      </c>
      <c r="GK158" s="94" t="str">
        <f t="shared" si="618"/>
        <v>-</v>
      </c>
      <c r="GL158" s="94" t="str">
        <f t="shared" si="618"/>
        <v>-</v>
      </c>
      <c r="GM158" s="94" t="str">
        <f t="shared" si="618"/>
        <v>-</v>
      </c>
      <c r="GN158" s="94" t="str">
        <f t="shared" si="618"/>
        <v>-</v>
      </c>
      <c r="GO158" s="94" t="str">
        <f t="shared" si="618"/>
        <v>-</v>
      </c>
      <c r="GP158" s="94" t="str">
        <f t="shared" si="618"/>
        <v>-</v>
      </c>
      <c r="GQ158" s="94" t="str">
        <f t="shared" si="618"/>
        <v>-</v>
      </c>
      <c r="GR158" s="94" t="str">
        <f t="shared" si="618"/>
        <v>-</v>
      </c>
      <c r="GS158" s="94" t="str">
        <f t="shared" si="618"/>
        <v>-</v>
      </c>
      <c r="GT158" s="94" t="str">
        <f t="shared" si="618"/>
        <v>-</v>
      </c>
      <c r="GU158" s="94" t="str">
        <f t="shared" si="618"/>
        <v>-</v>
      </c>
      <c r="GV158" s="94" t="str">
        <f t="shared" si="618"/>
        <v>-</v>
      </c>
      <c r="GW158" s="94" t="str">
        <f t="shared" si="618"/>
        <v>-</v>
      </c>
      <c r="GX158" s="94" t="str">
        <f t="shared" ref="GX158:HU158" si="619">+IF(ISERROR(GX138/GX117),"-",(GX138/GX117))</f>
        <v>-</v>
      </c>
      <c r="GY158" s="94" t="str">
        <f t="shared" si="619"/>
        <v>-</v>
      </c>
      <c r="GZ158" s="94" t="str">
        <f t="shared" si="619"/>
        <v>-</v>
      </c>
      <c r="HA158" s="94" t="str">
        <f t="shared" si="619"/>
        <v>-</v>
      </c>
      <c r="HB158" s="94" t="str">
        <f t="shared" si="619"/>
        <v>-</v>
      </c>
      <c r="HC158" s="94" t="str">
        <f t="shared" si="619"/>
        <v>-</v>
      </c>
      <c r="HD158" s="94" t="str">
        <f t="shared" si="619"/>
        <v>-</v>
      </c>
      <c r="HE158" s="94" t="str">
        <f t="shared" si="619"/>
        <v>-</v>
      </c>
      <c r="HF158" s="94" t="str">
        <f t="shared" si="619"/>
        <v>-</v>
      </c>
      <c r="HG158" s="94" t="str">
        <f t="shared" si="619"/>
        <v>-</v>
      </c>
      <c r="HH158" s="94" t="str">
        <f t="shared" si="619"/>
        <v>-</v>
      </c>
      <c r="HI158" s="94" t="str">
        <f t="shared" si="619"/>
        <v>-</v>
      </c>
      <c r="HJ158" s="94">
        <f t="shared" si="619"/>
        <v>8.7967720745214667E-2</v>
      </c>
      <c r="HK158" s="94" t="str">
        <f t="shared" si="619"/>
        <v>-</v>
      </c>
      <c r="HL158" s="94">
        <f t="shared" si="619"/>
        <v>0.12714632701421802</v>
      </c>
      <c r="HM158" s="94">
        <f t="shared" si="619"/>
        <v>0.30932404977567085</v>
      </c>
      <c r="HN158" s="94">
        <f t="shared" si="619"/>
        <v>0.198413769441903</v>
      </c>
      <c r="HO158" s="94" t="str">
        <f t="shared" si="619"/>
        <v>-</v>
      </c>
      <c r="HP158" s="94" t="str">
        <f t="shared" si="619"/>
        <v>-</v>
      </c>
      <c r="HQ158" s="94" t="str">
        <f t="shared" si="619"/>
        <v>-</v>
      </c>
      <c r="HR158" s="94" t="str">
        <f t="shared" si="619"/>
        <v>-</v>
      </c>
      <c r="HS158" s="94" t="str">
        <f t="shared" si="619"/>
        <v>-</v>
      </c>
      <c r="HT158" s="94" t="str">
        <f t="shared" si="619"/>
        <v>-</v>
      </c>
      <c r="HU158" s="94" t="str">
        <f t="shared" si="619"/>
        <v>-</v>
      </c>
      <c r="HV158" s="94" t="str">
        <f t="shared" ref="HV158:JQ158" si="620">+IF(ISERROR(HV138/HV117),"-",(HV138/HV117))</f>
        <v>-</v>
      </c>
      <c r="HW158" s="94">
        <f t="shared" si="620"/>
        <v>0.24591905676624495</v>
      </c>
      <c r="HX158" s="94" t="str">
        <f t="shared" si="620"/>
        <v>-</v>
      </c>
      <c r="HY158" s="94" t="str">
        <f t="shared" si="620"/>
        <v>-</v>
      </c>
      <c r="HZ158" s="94" t="str">
        <f t="shared" si="620"/>
        <v>-</v>
      </c>
      <c r="IA158" s="94" t="str">
        <f t="shared" si="620"/>
        <v>-</v>
      </c>
      <c r="IB158" s="94" t="str">
        <f t="shared" si="620"/>
        <v>-</v>
      </c>
      <c r="IC158" s="94" t="str">
        <f t="shared" si="620"/>
        <v>-</v>
      </c>
      <c r="ID158" s="94" t="str">
        <f t="shared" si="620"/>
        <v>-</v>
      </c>
      <c r="IE158" s="94" t="str">
        <f t="shared" si="620"/>
        <v>-</v>
      </c>
      <c r="IF158" s="94" t="str">
        <f t="shared" si="620"/>
        <v>-</v>
      </c>
      <c r="IG158" s="94" t="str">
        <f t="shared" si="620"/>
        <v>-</v>
      </c>
      <c r="IH158" s="94" t="str">
        <f t="shared" si="620"/>
        <v>-</v>
      </c>
      <c r="II158" s="94" t="str">
        <f t="shared" si="620"/>
        <v>-</v>
      </c>
      <c r="IJ158" s="94" t="str">
        <f t="shared" si="620"/>
        <v>-</v>
      </c>
      <c r="IK158" s="94" t="str">
        <f t="shared" si="620"/>
        <v>-</v>
      </c>
      <c r="IL158" s="94" t="str">
        <f t="shared" si="620"/>
        <v>-</v>
      </c>
      <c r="IM158" s="94" t="str">
        <f t="shared" si="620"/>
        <v>-</v>
      </c>
      <c r="IN158" s="94" t="str">
        <f t="shared" si="620"/>
        <v>-</v>
      </c>
      <c r="IO158" s="94" t="str">
        <f t="shared" si="620"/>
        <v>-</v>
      </c>
      <c r="IP158" s="94" t="str">
        <f t="shared" si="620"/>
        <v>-</v>
      </c>
      <c r="IQ158" s="94" t="str">
        <f t="shared" si="620"/>
        <v>-</v>
      </c>
      <c r="IR158" s="94" t="str">
        <f t="shared" si="620"/>
        <v>-</v>
      </c>
      <c r="IS158" s="94" t="str">
        <f t="shared" si="620"/>
        <v>-</v>
      </c>
      <c r="IT158" s="94" t="str">
        <f t="shared" si="620"/>
        <v>-</v>
      </c>
      <c r="IU158" s="94" t="str">
        <f t="shared" si="620"/>
        <v>-</v>
      </c>
      <c r="IV158" s="94" t="str">
        <f t="shared" si="620"/>
        <v>-</v>
      </c>
      <c r="IW158" s="94">
        <f t="shared" si="620"/>
        <v>0.17116438356164385</v>
      </c>
      <c r="IX158" s="94" t="str">
        <f t="shared" si="620"/>
        <v>-</v>
      </c>
      <c r="IY158" s="94" t="str">
        <f t="shared" si="620"/>
        <v>-</v>
      </c>
      <c r="IZ158" s="94">
        <f t="shared" si="620"/>
        <v>0.92257084382871535</v>
      </c>
      <c r="JA158" s="94" t="str">
        <f t="shared" si="620"/>
        <v>-</v>
      </c>
      <c r="JB158" s="94" t="str">
        <f t="shared" si="620"/>
        <v>-</v>
      </c>
      <c r="JC158" s="94" t="str">
        <f t="shared" si="620"/>
        <v>-</v>
      </c>
      <c r="JD158" s="94" t="str">
        <f t="shared" si="620"/>
        <v>-</v>
      </c>
      <c r="JE158" s="94" t="str">
        <f t="shared" si="620"/>
        <v>-</v>
      </c>
      <c r="JF158" s="94" t="str">
        <f t="shared" si="620"/>
        <v>-</v>
      </c>
      <c r="JG158" s="94" t="str">
        <f t="shared" si="620"/>
        <v>-</v>
      </c>
      <c r="JH158" s="94" t="str">
        <f t="shared" si="620"/>
        <v>-</v>
      </c>
      <c r="JI158" s="94" t="str">
        <f t="shared" si="620"/>
        <v>-</v>
      </c>
      <c r="JJ158" s="94">
        <f t="shared" si="620"/>
        <v>5.9394531817082026</v>
      </c>
      <c r="JK158" s="94">
        <f t="shared" si="620"/>
        <v>0.40686987872828578</v>
      </c>
      <c r="JL158" s="94" t="str">
        <f t="shared" si="620"/>
        <v>-</v>
      </c>
      <c r="JM158" s="94" t="str">
        <f t="shared" si="620"/>
        <v>-</v>
      </c>
      <c r="JN158" s="94" t="str">
        <f t="shared" si="620"/>
        <v>-</v>
      </c>
      <c r="JO158" s="94" t="str">
        <f t="shared" si="620"/>
        <v>-</v>
      </c>
      <c r="JP158" s="94" t="str">
        <f t="shared" si="620"/>
        <v>-</v>
      </c>
      <c r="JQ158" s="94" t="str">
        <f t="shared" si="620"/>
        <v>-</v>
      </c>
      <c r="JR158" s="94" t="str">
        <f t="shared" ref="JR158:KV158" si="621">+IF(ISERROR(JR138/JR117),"-",(JR138/JR117))</f>
        <v>-</v>
      </c>
      <c r="JS158" s="94" t="str">
        <f t="shared" si="621"/>
        <v>-</v>
      </c>
      <c r="JT158" s="94" t="str">
        <f t="shared" si="621"/>
        <v>-</v>
      </c>
      <c r="JU158" s="94" t="str">
        <f t="shared" si="621"/>
        <v>-</v>
      </c>
      <c r="JV158" s="94" t="str">
        <f t="shared" si="621"/>
        <v>-</v>
      </c>
      <c r="JW158" s="94">
        <f t="shared" si="621"/>
        <v>8.0250894530584427E-2</v>
      </c>
      <c r="JX158" s="94">
        <f t="shared" si="621"/>
        <v>0.17836056644880174</v>
      </c>
      <c r="JY158" s="94">
        <f t="shared" si="621"/>
        <v>0.1302758770500706</v>
      </c>
      <c r="JZ158" s="94" t="str">
        <f t="shared" si="621"/>
        <v>-</v>
      </c>
      <c r="KA158" s="94" t="str">
        <f t="shared" si="621"/>
        <v>-</v>
      </c>
      <c r="KB158" s="94">
        <f t="shared" si="621"/>
        <v>1.0813282744154482</v>
      </c>
      <c r="KC158" s="94" t="str">
        <f t="shared" si="621"/>
        <v>-</v>
      </c>
      <c r="KD158" s="94" t="str">
        <f t="shared" si="621"/>
        <v>-</v>
      </c>
      <c r="KE158" s="94">
        <f t="shared" si="621"/>
        <v>0.45559994673059001</v>
      </c>
      <c r="KF158" s="94" t="str">
        <f t="shared" si="621"/>
        <v>-</v>
      </c>
      <c r="KG158" s="94" t="str">
        <f t="shared" si="621"/>
        <v>-</v>
      </c>
      <c r="KH158" s="94" t="str">
        <f t="shared" si="621"/>
        <v>-</v>
      </c>
      <c r="KI158" s="94">
        <f t="shared" si="621"/>
        <v>0.63947015771569937</v>
      </c>
      <c r="KJ158" s="94">
        <f t="shared" si="621"/>
        <v>0.31040300530340786</v>
      </c>
      <c r="KK158" s="94">
        <f t="shared" si="621"/>
        <v>2.2197262310063973E-2</v>
      </c>
      <c r="KL158" s="94">
        <f t="shared" si="621"/>
        <v>4.9592693769186735E-2</v>
      </c>
      <c r="KM158" s="94">
        <f t="shared" si="621"/>
        <v>0.84344803452700334</v>
      </c>
      <c r="KN158" s="94">
        <f t="shared" si="621"/>
        <v>0.12787295742232452</v>
      </c>
      <c r="KO158" s="94">
        <f t="shared" si="621"/>
        <v>0.4185664605350401</v>
      </c>
      <c r="KP158" s="94">
        <f t="shared" si="621"/>
        <v>0.20000584204772118</v>
      </c>
      <c r="KQ158" s="94" t="str">
        <f t="shared" si="621"/>
        <v>-</v>
      </c>
      <c r="KR158" s="94">
        <f t="shared" si="621"/>
        <v>0.13843878389482334</v>
      </c>
      <c r="KS158" s="94">
        <f t="shared" si="621"/>
        <v>0.91804772234273313</v>
      </c>
      <c r="KT158" s="94">
        <f t="shared" si="621"/>
        <v>7.4893889152060647E-2</v>
      </c>
      <c r="KU158" s="94">
        <f t="shared" si="621"/>
        <v>0.28163796277357334</v>
      </c>
      <c r="KV158" s="94">
        <f t="shared" si="621"/>
        <v>1.9405037440435671E-2</v>
      </c>
      <c r="KW158" s="94">
        <f t="shared" ref="KW158:LO158" si="622">+IF(ISERROR(KW138/KW117),"-",(KW138/KW117))</f>
        <v>0.82491233328338087</v>
      </c>
      <c r="KX158" s="94">
        <f t="shared" si="622"/>
        <v>0.55946706796531587</v>
      </c>
      <c r="KY158" s="94">
        <f t="shared" si="622"/>
        <v>7.6186626302199273E-2</v>
      </c>
      <c r="KZ158" s="94">
        <f t="shared" si="622"/>
        <v>0.11119902956854527</v>
      </c>
      <c r="LA158" s="94">
        <f t="shared" si="622"/>
        <v>3.2909357464233353E-2</v>
      </c>
      <c r="LB158" s="94">
        <f t="shared" si="622"/>
        <v>1.2555952572245292</v>
      </c>
      <c r="LC158" s="94">
        <f t="shared" si="622"/>
        <v>0.70965012139467876</v>
      </c>
      <c r="LD158" s="94" t="str">
        <f t="shared" si="622"/>
        <v>-</v>
      </c>
      <c r="LE158" s="94">
        <f t="shared" si="622"/>
        <v>3.9168180187142902E-2</v>
      </c>
      <c r="LF158" s="94" t="str">
        <f t="shared" si="622"/>
        <v>-</v>
      </c>
      <c r="LG158" s="94">
        <f t="shared" si="622"/>
        <v>0.16864322852191135</v>
      </c>
      <c r="LH158" s="94">
        <f t="shared" si="622"/>
        <v>8.3848209513629077E-2</v>
      </c>
      <c r="LI158" s="94" t="str">
        <f t="shared" si="622"/>
        <v>-</v>
      </c>
      <c r="LJ158" s="94">
        <f t="shared" si="622"/>
        <v>0.31045107378754627</v>
      </c>
      <c r="LK158" s="94" t="str">
        <f t="shared" si="622"/>
        <v>-</v>
      </c>
      <c r="LL158" s="94">
        <f t="shared" si="622"/>
        <v>0.62439701544334547</v>
      </c>
      <c r="LM158" s="94">
        <f t="shared" si="622"/>
        <v>0.26688788289099774</v>
      </c>
      <c r="LN158" s="94" t="str">
        <f t="shared" si="622"/>
        <v>-</v>
      </c>
      <c r="LO158" s="94">
        <f t="shared" si="622"/>
        <v>7.2434360597737543E-2</v>
      </c>
    </row>
    <row r="159" spans="1:327" x14ac:dyDescent="0.2">
      <c r="A159" s="85" t="s">
        <v>30</v>
      </c>
      <c r="B159" s="94">
        <f t="shared" si="592"/>
        <v>0.99538932814985759</v>
      </c>
      <c r="C159" s="94">
        <f t="shared" si="592"/>
        <v>0.96782152022799905</v>
      </c>
      <c r="D159" s="94">
        <f t="shared" si="592"/>
        <v>0.9171112839172878</v>
      </c>
      <c r="E159" s="94">
        <f t="shared" si="592"/>
        <v>1.5105527694485001</v>
      </c>
      <c r="F159" s="94">
        <f t="shared" si="592"/>
        <v>0.75047739986127238</v>
      </c>
      <c r="G159" s="94">
        <f t="shared" si="592"/>
        <v>0.47968935905758847</v>
      </c>
      <c r="H159" s="94">
        <f t="shared" si="592"/>
        <v>0.11328065193233731</v>
      </c>
      <c r="I159" s="94">
        <f t="shared" ref="I159:J159" si="623">+IF(ISERROR(I139/I118),"-",(I139/I118))</f>
        <v>3.1473499591562155E-2</v>
      </c>
      <c r="J159" s="94">
        <f t="shared" si="623"/>
        <v>0.47170838384274705</v>
      </c>
      <c r="K159" s="94">
        <f t="shared" ref="K159:CA159" si="624">+IF(ISERROR(K139/K118),"-",(K139/K118))</f>
        <v>0.35573947915156789</v>
      </c>
      <c r="L159" s="94">
        <f t="shared" si="624"/>
        <v>0.27981343639660272</v>
      </c>
      <c r="M159" s="94">
        <f t="shared" si="624"/>
        <v>0.40804627114605668</v>
      </c>
      <c r="N159" s="94">
        <f t="shared" ref="N159:O159" si="625">+IF(ISERROR(N139/N118),"-",(N139/N118))</f>
        <v>0.29894923412351831</v>
      </c>
      <c r="O159" s="94">
        <f t="shared" si="625"/>
        <v>2.7925817123951858E-2</v>
      </c>
      <c r="P159" s="94">
        <f t="shared" si="624"/>
        <v>0.49135442328941348</v>
      </c>
      <c r="Q159" s="94">
        <f t="shared" si="624"/>
        <v>0.63146303742653886</v>
      </c>
      <c r="R159" s="94">
        <f t="shared" si="624"/>
        <v>0.36884078433319578</v>
      </c>
      <c r="S159" s="94">
        <f t="shared" si="624"/>
        <v>0.4022245116053787</v>
      </c>
      <c r="T159" s="94">
        <f t="shared" si="624"/>
        <v>0.14932931819743725</v>
      </c>
      <c r="U159" s="94">
        <f t="shared" si="624"/>
        <v>1.2007501050793753E-2</v>
      </c>
      <c r="V159" s="94">
        <f t="shared" si="624"/>
        <v>0.40771822675140434</v>
      </c>
      <c r="W159" s="94">
        <f t="shared" si="624"/>
        <v>7.8126817561526507E-2</v>
      </c>
      <c r="X159" s="94">
        <f t="shared" si="624"/>
        <v>0.15919034900284898</v>
      </c>
      <c r="Y159" s="94">
        <f t="shared" si="624"/>
        <v>0.23202840855106888</v>
      </c>
      <c r="Z159" s="94">
        <f t="shared" si="624"/>
        <v>0.31553062629043355</v>
      </c>
      <c r="AA159" s="94" t="str">
        <f t="shared" si="624"/>
        <v>-</v>
      </c>
      <c r="AB159" s="94">
        <f t="shared" si="624"/>
        <v>0.45903720524017466</v>
      </c>
      <c r="AC159" s="94" t="str">
        <f t="shared" si="624"/>
        <v>-</v>
      </c>
      <c r="AD159" s="94" t="str">
        <f t="shared" si="624"/>
        <v>-</v>
      </c>
      <c r="AE159" s="94">
        <f t="shared" si="624"/>
        <v>0.37322486610558531</v>
      </c>
      <c r="AF159" s="94" t="str">
        <f t="shared" si="624"/>
        <v>-</v>
      </c>
      <c r="AG159" s="94" t="str">
        <f t="shared" si="624"/>
        <v>-</v>
      </c>
      <c r="AH159" s="94" t="str">
        <f t="shared" si="624"/>
        <v>-</v>
      </c>
      <c r="AI159" s="94" t="str">
        <f t="shared" si="624"/>
        <v>-</v>
      </c>
      <c r="AJ159" s="94">
        <f t="shared" si="624"/>
        <v>6.6200823976088535E-2</v>
      </c>
      <c r="AK159" s="94" t="str">
        <f t="shared" si="624"/>
        <v>-</v>
      </c>
      <c r="AL159" s="94">
        <f t="shared" si="624"/>
        <v>0.15085576148267527</v>
      </c>
      <c r="AM159" s="94" t="str">
        <f t="shared" si="624"/>
        <v>-</v>
      </c>
      <c r="AN159" s="94" t="str">
        <f t="shared" si="624"/>
        <v>-</v>
      </c>
      <c r="AO159" s="94">
        <f t="shared" si="624"/>
        <v>0.20937596065170613</v>
      </c>
      <c r="AP159" s="94" t="str">
        <f t="shared" si="624"/>
        <v>-</v>
      </c>
      <c r="AQ159" s="94" t="str">
        <f t="shared" si="624"/>
        <v>-</v>
      </c>
      <c r="AR159" s="94" t="str">
        <f t="shared" si="624"/>
        <v>-</v>
      </c>
      <c r="AS159" s="94" t="str">
        <f t="shared" si="624"/>
        <v>-</v>
      </c>
      <c r="AT159" s="94" t="str">
        <f t="shared" si="624"/>
        <v>-</v>
      </c>
      <c r="AU159" s="94" t="str">
        <f t="shared" si="624"/>
        <v>-</v>
      </c>
      <c r="AV159" s="94" t="str">
        <f t="shared" si="624"/>
        <v>-</v>
      </c>
      <c r="AW159" s="94">
        <f t="shared" si="624"/>
        <v>3.2707998078539691E-2</v>
      </c>
      <c r="AX159" s="94" t="str">
        <f t="shared" si="624"/>
        <v>-</v>
      </c>
      <c r="AY159" s="94" t="str">
        <f t="shared" si="624"/>
        <v>-</v>
      </c>
      <c r="AZ159" s="94" t="str">
        <f t="shared" si="624"/>
        <v>-</v>
      </c>
      <c r="BA159" s="94" t="str">
        <f t="shared" si="624"/>
        <v>-</v>
      </c>
      <c r="BB159" s="94" t="str">
        <f t="shared" si="624"/>
        <v>-</v>
      </c>
      <c r="BC159" s="94" t="str">
        <f t="shared" si="624"/>
        <v>-</v>
      </c>
      <c r="BD159" s="94" t="str">
        <f t="shared" si="624"/>
        <v>-</v>
      </c>
      <c r="BE159" s="94">
        <f t="shared" si="624"/>
        <v>0.55841939066962876</v>
      </c>
      <c r="BF159" s="94" t="str">
        <f t="shared" ref="BF159:BL159" si="626">+IF(ISERROR(BF139/BF118),"-",(BF139/BF118))</f>
        <v>-</v>
      </c>
      <c r="BG159" s="94" t="str">
        <f t="shared" si="626"/>
        <v>-</v>
      </c>
      <c r="BH159" s="94" t="str">
        <f t="shared" si="626"/>
        <v>-</v>
      </c>
      <c r="BI159" s="94" t="str">
        <f t="shared" si="626"/>
        <v>-</v>
      </c>
      <c r="BJ159" s="94" t="str">
        <f t="shared" si="626"/>
        <v>-</v>
      </c>
      <c r="BK159" s="94" t="str">
        <f t="shared" si="626"/>
        <v>-</v>
      </c>
      <c r="BL159" s="94" t="str">
        <f t="shared" si="626"/>
        <v>-</v>
      </c>
      <c r="BM159" s="94" t="str">
        <f t="shared" si="624"/>
        <v>-</v>
      </c>
      <c r="BN159" s="94" t="str">
        <f t="shared" si="624"/>
        <v>-</v>
      </c>
      <c r="BO159" s="94">
        <f t="shared" si="624"/>
        <v>0.51331703056768563</v>
      </c>
      <c r="BP159" s="94" t="str">
        <f t="shared" si="624"/>
        <v>-</v>
      </c>
      <c r="BQ159" s="94" t="str">
        <f t="shared" si="624"/>
        <v>-</v>
      </c>
      <c r="BR159" s="94" t="str">
        <f t="shared" si="624"/>
        <v>-</v>
      </c>
      <c r="BS159" s="94" t="str">
        <f t="shared" si="624"/>
        <v>-</v>
      </c>
      <c r="BT159" s="94" t="str">
        <f t="shared" si="624"/>
        <v>-</v>
      </c>
      <c r="BU159" s="94" t="str">
        <f t="shared" si="624"/>
        <v>-</v>
      </c>
      <c r="BV159" s="94" t="str">
        <f t="shared" si="624"/>
        <v>-</v>
      </c>
      <c r="BW159" s="94">
        <f t="shared" si="624"/>
        <v>0.17225149279943802</v>
      </c>
      <c r="BX159" s="94" t="str">
        <f t="shared" si="624"/>
        <v>-</v>
      </c>
      <c r="BY159" s="94" t="str">
        <f t="shared" si="624"/>
        <v>-</v>
      </c>
      <c r="BZ159" s="94" t="str">
        <f t="shared" si="624"/>
        <v>-</v>
      </c>
      <c r="CA159" s="94" t="str">
        <f t="shared" si="624"/>
        <v>-</v>
      </c>
      <c r="CB159" s="94" t="str">
        <f t="shared" ref="CB159:EM159" si="627">+IF(ISERROR(CB139/CB118),"-",(CB139/CB118))</f>
        <v>-</v>
      </c>
      <c r="CC159" s="94" t="str">
        <f t="shared" si="627"/>
        <v>-</v>
      </c>
      <c r="CD159" s="94" t="str">
        <f t="shared" si="627"/>
        <v>-</v>
      </c>
      <c r="CE159" s="94" t="str">
        <f t="shared" si="627"/>
        <v>-</v>
      </c>
      <c r="CF159" s="94" t="str">
        <f t="shared" si="627"/>
        <v>-</v>
      </c>
      <c r="CG159" s="94" t="str">
        <f t="shared" si="627"/>
        <v>-</v>
      </c>
      <c r="CH159" s="94" t="str">
        <f t="shared" si="627"/>
        <v>-</v>
      </c>
      <c r="CI159" s="94" t="str">
        <f t="shared" si="627"/>
        <v>-</v>
      </c>
      <c r="CJ159" s="94">
        <f t="shared" si="627"/>
        <v>5.7145348045225447E-2</v>
      </c>
      <c r="CK159" s="94" t="str">
        <f t="shared" si="627"/>
        <v>-</v>
      </c>
      <c r="CL159" s="94" t="str">
        <f t="shared" si="627"/>
        <v>-</v>
      </c>
      <c r="CM159" s="94" t="str">
        <f t="shared" si="627"/>
        <v>-</v>
      </c>
      <c r="CN159" s="94" t="str">
        <f t="shared" si="627"/>
        <v>-</v>
      </c>
      <c r="CO159" s="94">
        <f t="shared" si="627"/>
        <v>0.25642808912896692</v>
      </c>
      <c r="CP159" s="94" t="str">
        <f t="shared" si="627"/>
        <v>-</v>
      </c>
      <c r="CQ159" s="94" t="str">
        <f t="shared" si="627"/>
        <v>-</v>
      </c>
      <c r="CR159" s="94" t="str">
        <f t="shared" si="627"/>
        <v>-</v>
      </c>
      <c r="CS159" s="94" t="str">
        <f t="shared" si="627"/>
        <v>-</v>
      </c>
      <c r="CT159" s="94" t="str">
        <f t="shared" si="627"/>
        <v>-</v>
      </c>
      <c r="CU159" s="94" t="str">
        <f t="shared" si="627"/>
        <v>-</v>
      </c>
      <c r="CV159" s="94" t="str">
        <f t="shared" si="627"/>
        <v>-</v>
      </c>
      <c r="CW159" s="94">
        <f t="shared" si="627"/>
        <v>5.5379162667060472E-2</v>
      </c>
      <c r="CX159" s="94" t="str">
        <f t="shared" si="627"/>
        <v>-</v>
      </c>
      <c r="CY159" s="94" t="str">
        <f t="shared" si="627"/>
        <v>-</v>
      </c>
      <c r="CZ159" s="94" t="str">
        <f t="shared" si="627"/>
        <v>-</v>
      </c>
      <c r="DA159" s="94" t="str">
        <f t="shared" si="627"/>
        <v>-</v>
      </c>
      <c r="DB159" s="94" t="str">
        <f t="shared" si="627"/>
        <v>-</v>
      </c>
      <c r="DC159" s="94" t="str">
        <f t="shared" si="627"/>
        <v>-</v>
      </c>
      <c r="DD159" s="94" t="str">
        <f t="shared" si="627"/>
        <v>-</v>
      </c>
      <c r="DE159" s="94" t="str">
        <f t="shared" si="627"/>
        <v>-</v>
      </c>
      <c r="DF159" s="94" t="str">
        <f t="shared" si="627"/>
        <v>-</v>
      </c>
      <c r="DG159" s="94" t="str">
        <f t="shared" si="627"/>
        <v>-</v>
      </c>
      <c r="DH159" s="94" t="str">
        <f t="shared" si="627"/>
        <v>-</v>
      </c>
      <c r="DI159" s="94" t="str">
        <f t="shared" si="627"/>
        <v>-</v>
      </c>
      <c r="DJ159" s="94">
        <f t="shared" si="627"/>
        <v>5.8742668469217975E-2</v>
      </c>
      <c r="DK159" s="94" t="str">
        <f t="shared" si="627"/>
        <v>-</v>
      </c>
      <c r="DL159" s="94">
        <f t="shared" si="627"/>
        <v>0.12402001406739561</v>
      </c>
      <c r="DM159" s="94" t="str">
        <f t="shared" si="627"/>
        <v>-</v>
      </c>
      <c r="DN159" s="94" t="str">
        <f t="shared" si="627"/>
        <v>-</v>
      </c>
      <c r="DO159" s="94" t="str">
        <f t="shared" si="627"/>
        <v>-</v>
      </c>
      <c r="DP159" s="94" t="str">
        <f t="shared" si="627"/>
        <v>-</v>
      </c>
      <c r="DQ159" s="94" t="str">
        <f t="shared" si="627"/>
        <v>-</v>
      </c>
      <c r="DR159" s="94" t="str">
        <f t="shared" si="627"/>
        <v>-</v>
      </c>
      <c r="DS159" s="94" t="str">
        <f t="shared" si="627"/>
        <v>-</v>
      </c>
      <c r="DT159" s="94" t="str">
        <f t="shared" si="627"/>
        <v>-</v>
      </c>
      <c r="DU159" s="94" t="str">
        <f t="shared" si="627"/>
        <v>-</v>
      </c>
      <c r="DV159" s="94" t="str">
        <f t="shared" si="627"/>
        <v>-</v>
      </c>
      <c r="DW159" s="94">
        <f t="shared" si="627"/>
        <v>5.7096361569073342E-2</v>
      </c>
      <c r="DX159" s="94">
        <f t="shared" si="627"/>
        <v>3.7222080245336062E-2</v>
      </c>
      <c r="DY159" s="94" t="str">
        <f t="shared" si="627"/>
        <v>-</v>
      </c>
      <c r="DZ159" s="94">
        <f t="shared" si="627"/>
        <v>0.15355091383812008</v>
      </c>
      <c r="EA159" s="94" t="str">
        <f t="shared" si="627"/>
        <v>-</v>
      </c>
      <c r="EB159" s="94" t="str">
        <f t="shared" si="627"/>
        <v>-</v>
      </c>
      <c r="EC159" s="94" t="str">
        <f t="shared" si="627"/>
        <v>-</v>
      </c>
      <c r="ED159" s="94">
        <f t="shared" si="627"/>
        <v>0.1437625040335592</v>
      </c>
      <c r="EE159" s="94">
        <f t="shared" si="627"/>
        <v>0.2886323844108683</v>
      </c>
      <c r="EF159" s="94" t="str">
        <f t="shared" si="627"/>
        <v>-</v>
      </c>
      <c r="EG159" s="94" t="str">
        <f t="shared" si="627"/>
        <v>-</v>
      </c>
      <c r="EH159" s="94" t="str">
        <f t="shared" si="627"/>
        <v>-</v>
      </c>
      <c r="EI159" s="94" t="str">
        <f t="shared" si="627"/>
        <v>-</v>
      </c>
      <c r="EJ159" s="94">
        <f t="shared" si="627"/>
        <v>0.33030418751646035</v>
      </c>
      <c r="EK159" s="94" t="str">
        <f t="shared" si="627"/>
        <v>-</v>
      </c>
      <c r="EL159" s="94" t="str">
        <f t="shared" si="627"/>
        <v>-</v>
      </c>
      <c r="EM159" s="94" t="str">
        <f t="shared" si="627"/>
        <v>-</v>
      </c>
      <c r="EN159" s="94" t="str">
        <f t="shared" ref="EN159:GY159" si="628">+IF(ISERROR(EN139/EN118),"-",(EN139/EN118))</f>
        <v>-</v>
      </c>
      <c r="EO159" s="94" t="str">
        <f t="shared" si="628"/>
        <v>-</v>
      </c>
      <c r="EP159" s="94" t="str">
        <f t="shared" si="628"/>
        <v>-</v>
      </c>
      <c r="EQ159" s="94" t="str">
        <f t="shared" si="628"/>
        <v>-</v>
      </c>
      <c r="ER159" s="94" t="str">
        <f t="shared" si="628"/>
        <v>-</v>
      </c>
      <c r="ES159" s="94" t="str">
        <f t="shared" si="628"/>
        <v>-</v>
      </c>
      <c r="ET159" s="94" t="str">
        <f t="shared" si="628"/>
        <v>-</v>
      </c>
      <c r="EU159" s="94" t="str">
        <f t="shared" si="628"/>
        <v>-</v>
      </c>
      <c r="EV159" s="94" t="str">
        <f t="shared" si="628"/>
        <v>-</v>
      </c>
      <c r="EW159" s="94">
        <f t="shared" si="628"/>
        <v>6.4674247080516292E-2</v>
      </c>
      <c r="EX159" s="94" t="str">
        <f t="shared" si="628"/>
        <v>-</v>
      </c>
      <c r="EY159" s="94" t="str">
        <f t="shared" si="628"/>
        <v>-</v>
      </c>
      <c r="EZ159" s="94">
        <f t="shared" si="628"/>
        <v>0.46158641856896221</v>
      </c>
      <c r="FA159" s="94" t="str">
        <f t="shared" si="628"/>
        <v>-</v>
      </c>
      <c r="FB159" s="94" t="str">
        <f t="shared" si="628"/>
        <v>-</v>
      </c>
      <c r="FC159" s="94" t="str">
        <f t="shared" si="628"/>
        <v>-</v>
      </c>
      <c r="FD159" s="94" t="str">
        <f t="shared" si="628"/>
        <v>-</v>
      </c>
      <c r="FE159" s="94" t="str">
        <f t="shared" si="628"/>
        <v>-</v>
      </c>
      <c r="FF159" s="94" t="str">
        <f t="shared" si="628"/>
        <v>-</v>
      </c>
      <c r="FG159" s="94" t="str">
        <f t="shared" si="628"/>
        <v>-</v>
      </c>
      <c r="FH159" s="94" t="str">
        <f t="shared" si="628"/>
        <v>-</v>
      </c>
      <c r="FI159" s="94" t="str">
        <f t="shared" si="628"/>
        <v>-</v>
      </c>
      <c r="FJ159" s="94">
        <f t="shared" si="628"/>
        <v>5.6137180700094609E-2</v>
      </c>
      <c r="FK159" s="94" t="str">
        <f t="shared" si="628"/>
        <v>-</v>
      </c>
      <c r="FL159" s="94" t="str">
        <f t="shared" si="628"/>
        <v>-</v>
      </c>
      <c r="FM159" s="94" t="str">
        <f t="shared" si="628"/>
        <v>-</v>
      </c>
      <c r="FN159" s="94" t="str">
        <f t="shared" si="628"/>
        <v>-</v>
      </c>
      <c r="FO159" s="94" t="str">
        <f t="shared" si="628"/>
        <v>-</v>
      </c>
      <c r="FP159" s="94" t="str">
        <f t="shared" si="628"/>
        <v>-</v>
      </c>
      <c r="FQ159" s="94" t="str">
        <f t="shared" si="628"/>
        <v>-</v>
      </c>
      <c r="FR159" s="94" t="str">
        <f t="shared" si="628"/>
        <v>-</v>
      </c>
      <c r="FS159" s="94" t="str">
        <f t="shared" si="628"/>
        <v>-</v>
      </c>
      <c r="FT159" s="94" t="str">
        <f t="shared" si="628"/>
        <v>-</v>
      </c>
      <c r="FU159" s="94" t="str">
        <f t="shared" si="628"/>
        <v>-</v>
      </c>
      <c r="FV159" s="94" t="str">
        <f t="shared" si="628"/>
        <v>-</v>
      </c>
      <c r="FW159" s="94">
        <f t="shared" si="628"/>
        <v>0.1618960166743863</v>
      </c>
      <c r="FX159" s="94">
        <f t="shared" si="628"/>
        <v>0.2318606252582289</v>
      </c>
      <c r="FY159" s="94" t="str">
        <f t="shared" si="628"/>
        <v>-</v>
      </c>
      <c r="FZ159" s="94">
        <f t="shared" si="628"/>
        <v>0.49912133314970386</v>
      </c>
      <c r="GA159" s="94">
        <f t="shared" si="628"/>
        <v>0.43106603773584906</v>
      </c>
      <c r="GB159" s="94" t="str">
        <f t="shared" si="628"/>
        <v>-</v>
      </c>
      <c r="GC159" s="94" t="str">
        <f t="shared" si="628"/>
        <v>-</v>
      </c>
      <c r="GD159" s="94" t="str">
        <f t="shared" si="628"/>
        <v>-</v>
      </c>
      <c r="GE159" s="94" t="str">
        <f t="shared" si="628"/>
        <v>-</v>
      </c>
      <c r="GF159" s="94" t="str">
        <f t="shared" si="628"/>
        <v>-</v>
      </c>
      <c r="GG159" s="94" t="str">
        <f t="shared" si="628"/>
        <v>-</v>
      </c>
      <c r="GH159" s="94" t="str">
        <f t="shared" si="628"/>
        <v>-</v>
      </c>
      <c r="GI159" s="94" t="str">
        <f t="shared" si="628"/>
        <v>-</v>
      </c>
      <c r="GJ159" s="94" t="str">
        <f t="shared" si="628"/>
        <v>-</v>
      </c>
      <c r="GK159" s="94" t="str">
        <f t="shared" si="628"/>
        <v>-</v>
      </c>
      <c r="GL159" s="94" t="str">
        <f t="shared" si="628"/>
        <v>-</v>
      </c>
      <c r="GM159" s="94">
        <f t="shared" si="628"/>
        <v>0.97716574043805171</v>
      </c>
      <c r="GN159" s="94" t="str">
        <f t="shared" si="628"/>
        <v>-</v>
      </c>
      <c r="GO159" s="94" t="str">
        <f t="shared" si="628"/>
        <v>-</v>
      </c>
      <c r="GP159" s="94" t="str">
        <f t="shared" si="628"/>
        <v>-</v>
      </c>
      <c r="GQ159" s="94" t="str">
        <f t="shared" si="628"/>
        <v>-</v>
      </c>
      <c r="GR159" s="94" t="str">
        <f t="shared" si="628"/>
        <v>-</v>
      </c>
      <c r="GS159" s="94" t="str">
        <f t="shared" si="628"/>
        <v>-</v>
      </c>
      <c r="GT159" s="94" t="str">
        <f t="shared" si="628"/>
        <v>-</v>
      </c>
      <c r="GU159" s="94" t="str">
        <f t="shared" si="628"/>
        <v>-</v>
      </c>
      <c r="GV159" s="94" t="str">
        <f t="shared" si="628"/>
        <v>-</v>
      </c>
      <c r="GW159" s="94" t="str">
        <f t="shared" si="628"/>
        <v>-</v>
      </c>
      <c r="GX159" s="94">
        <f t="shared" si="628"/>
        <v>9.0483454588124859E-2</v>
      </c>
      <c r="GY159" s="94" t="str">
        <f t="shared" si="628"/>
        <v>-</v>
      </c>
      <c r="GZ159" s="94" t="str">
        <f t="shared" ref="GZ159:HW159" si="629">+IF(ISERROR(GZ139/GZ118),"-",(GZ139/GZ118))</f>
        <v>-</v>
      </c>
      <c r="HA159" s="94" t="str">
        <f t="shared" si="629"/>
        <v>-</v>
      </c>
      <c r="HB159" s="94" t="str">
        <f t="shared" si="629"/>
        <v>-</v>
      </c>
      <c r="HC159" s="94" t="str">
        <f t="shared" si="629"/>
        <v>-</v>
      </c>
      <c r="HD159" s="94" t="str">
        <f t="shared" si="629"/>
        <v>-</v>
      </c>
      <c r="HE159" s="94" t="str">
        <f t="shared" si="629"/>
        <v>-</v>
      </c>
      <c r="HF159" s="94" t="str">
        <f t="shared" si="629"/>
        <v>-</v>
      </c>
      <c r="HG159" s="94" t="str">
        <f t="shared" si="629"/>
        <v>-</v>
      </c>
      <c r="HH159" s="94" t="str">
        <f t="shared" si="629"/>
        <v>-</v>
      </c>
      <c r="HI159" s="94" t="str">
        <f t="shared" si="629"/>
        <v>-</v>
      </c>
      <c r="HJ159" s="94">
        <f t="shared" si="629"/>
        <v>6.0028453230895347E-2</v>
      </c>
      <c r="HK159" s="94" t="str">
        <f t="shared" si="629"/>
        <v>-</v>
      </c>
      <c r="HL159" s="94">
        <f t="shared" si="629"/>
        <v>0.11267944335937501</v>
      </c>
      <c r="HM159" s="94">
        <f t="shared" si="629"/>
        <v>0.31897216274089935</v>
      </c>
      <c r="HN159" s="94">
        <f t="shared" si="629"/>
        <v>0.43353891368718783</v>
      </c>
      <c r="HO159" s="94" t="str">
        <f t="shared" si="629"/>
        <v>-</v>
      </c>
      <c r="HP159" s="94" t="str">
        <f t="shared" si="629"/>
        <v>-</v>
      </c>
      <c r="HQ159" s="94" t="str">
        <f t="shared" si="629"/>
        <v>-</v>
      </c>
      <c r="HR159" s="94" t="str">
        <f t="shared" si="629"/>
        <v>-</v>
      </c>
      <c r="HS159" s="94" t="str">
        <f t="shared" si="629"/>
        <v>-</v>
      </c>
      <c r="HT159" s="94" t="str">
        <f t="shared" si="629"/>
        <v>-</v>
      </c>
      <c r="HU159" s="94" t="str">
        <f t="shared" si="629"/>
        <v>-</v>
      </c>
      <c r="HV159" s="94" t="str">
        <f t="shared" si="629"/>
        <v>-</v>
      </c>
      <c r="HW159" s="94">
        <f t="shared" si="629"/>
        <v>5.1022941217488321E-2</v>
      </c>
      <c r="HX159" s="94" t="str">
        <f t="shared" ref="HX159:JS159" si="630">+IF(ISERROR(HX139/HX118),"-",(HX139/HX118))</f>
        <v>-</v>
      </c>
      <c r="HY159" s="94" t="str">
        <f t="shared" si="630"/>
        <v>-</v>
      </c>
      <c r="HZ159" s="94" t="str">
        <f t="shared" si="630"/>
        <v>-</v>
      </c>
      <c r="IA159" s="94" t="str">
        <f t="shared" si="630"/>
        <v>-</v>
      </c>
      <c r="IB159" s="94" t="str">
        <f t="shared" si="630"/>
        <v>-</v>
      </c>
      <c r="IC159" s="94" t="str">
        <f t="shared" si="630"/>
        <v>-</v>
      </c>
      <c r="ID159" s="94" t="str">
        <f t="shared" si="630"/>
        <v>-</v>
      </c>
      <c r="IE159" s="94" t="str">
        <f t="shared" si="630"/>
        <v>-</v>
      </c>
      <c r="IF159" s="94" t="str">
        <f t="shared" si="630"/>
        <v>-</v>
      </c>
      <c r="IG159" s="94" t="str">
        <f t="shared" si="630"/>
        <v>-</v>
      </c>
      <c r="IH159" s="94" t="str">
        <f t="shared" si="630"/>
        <v>-</v>
      </c>
      <c r="II159" s="94" t="str">
        <f t="shared" si="630"/>
        <v>-</v>
      </c>
      <c r="IJ159" s="94" t="str">
        <f t="shared" si="630"/>
        <v>-</v>
      </c>
      <c r="IK159" s="94" t="str">
        <f t="shared" si="630"/>
        <v>-</v>
      </c>
      <c r="IL159" s="94" t="str">
        <f t="shared" si="630"/>
        <v>-</v>
      </c>
      <c r="IM159" s="94" t="str">
        <f t="shared" si="630"/>
        <v>-</v>
      </c>
      <c r="IN159" s="94" t="str">
        <f t="shared" si="630"/>
        <v>-</v>
      </c>
      <c r="IO159" s="94" t="str">
        <f t="shared" si="630"/>
        <v>-</v>
      </c>
      <c r="IP159" s="94" t="str">
        <f t="shared" si="630"/>
        <v>-</v>
      </c>
      <c r="IQ159" s="94" t="str">
        <f t="shared" si="630"/>
        <v>-</v>
      </c>
      <c r="IR159" s="94" t="str">
        <f t="shared" si="630"/>
        <v>-</v>
      </c>
      <c r="IS159" s="94" t="str">
        <f t="shared" si="630"/>
        <v>-</v>
      </c>
      <c r="IT159" s="94" t="str">
        <f t="shared" si="630"/>
        <v>-</v>
      </c>
      <c r="IU159" s="94" t="str">
        <f t="shared" si="630"/>
        <v>-</v>
      </c>
      <c r="IV159" s="94" t="str">
        <f t="shared" si="630"/>
        <v>-</v>
      </c>
      <c r="IW159" s="94">
        <f t="shared" si="630"/>
        <v>0.25490838911418379</v>
      </c>
      <c r="IX159" s="94" t="str">
        <f t="shared" si="630"/>
        <v>-</v>
      </c>
      <c r="IY159" s="94" t="str">
        <f t="shared" si="630"/>
        <v>-</v>
      </c>
      <c r="IZ159" s="94" t="str">
        <f t="shared" si="630"/>
        <v>-</v>
      </c>
      <c r="JA159" s="94" t="str">
        <f t="shared" si="630"/>
        <v>-</v>
      </c>
      <c r="JB159" s="94" t="str">
        <f t="shared" si="630"/>
        <v>-</v>
      </c>
      <c r="JC159" s="94" t="str">
        <f t="shared" si="630"/>
        <v>-</v>
      </c>
      <c r="JD159" s="94" t="str">
        <f t="shared" si="630"/>
        <v>-</v>
      </c>
      <c r="JE159" s="94" t="str">
        <f t="shared" si="630"/>
        <v>-</v>
      </c>
      <c r="JF159" s="94" t="str">
        <f t="shared" si="630"/>
        <v>-</v>
      </c>
      <c r="JG159" s="94" t="str">
        <f t="shared" si="630"/>
        <v>-</v>
      </c>
      <c r="JH159" s="94" t="str">
        <f t="shared" si="630"/>
        <v>-</v>
      </c>
      <c r="JI159" s="94" t="str">
        <f t="shared" si="630"/>
        <v>-</v>
      </c>
      <c r="JJ159" s="94">
        <f t="shared" si="630"/>
        <v>0.42432539080285325</v>
      </c>
      <c r="JK159" s="94">
        <f t="shared" si="630"/>
        <v>1.0805398176291794</v>
      </c>
      <c r="JL159" s="94" t="str">
        <f t="shared" si="630"/>
        <v>-</v>
      </c>
      <c r="JM159" s="94" t="str">
        <f t="shared" si="630"/>
        <v>-</v>
      </c>
      <c r="JN159" s="94" t="str">
        <f t="shared" si="630"/>
        <v>-</v>
      </c>
      <c r="JO159" s="94" t="str">
        <f t="shared" si="630"/>
        <v>-</v>
      </c>
      <c r="JP159" s="94" t="str">
        <f t="shared" si="630"/>
        <v>-</v>
      </c>
      <c r="JQ159" s="94" t="str">
        <f t="shared" si="630"/>
        <v>-</v>
      </c>
      <c r="JR159" s="94">
        <f t="shared" si="630"/>
        <v>4.3760155981190501</v>
      </c>
      <c r="JS159" s="94" t="str">
        <f t="shared" si="630"/>
        <v>-</v>
      </c>
      <c r="JT159" s="94" t="str">
        <f t="shared" ref="JT159:KX159" si="631">+IF(ISERROR(JT139/JT118),"-",(JT139/JT118))</f>
        <v>-</v>
      </c>
      <c r="JU159" s="94" t="str">
        <f t="shared" si="631"/>
        <v>-</v>
      </c>
      <c r="JV159" s="94" t="str">
        <f t="shared" si="631"/>
        <v>-</v>
      </c>
      <c r="JW159" s="94">
        <f t="shared" si="631"/>
        <v>5.810529598838339E-2</v>
      </c>
      <c r="JX159" s="94">
        <f t="shared" si="631"/>
        <v>0.18792652634331286</v>
      </c>
      <c r="JY159" s="94">
        <f t="shared" si="631"/>
        <v>0.28303177840647414</v>
      </c>
      <c r="JZ159" s="94">
        <f t="shared" si="631"/>
        <v>0.71160315023693521</v>
      </c>
      <c r="KA159" s="94">
        <f t="shared" si="631"/>
        <v>0.21891585315550668</v>
      </c>
      <c r="KB159" s="94">
        <f t="shared" si="631"/>
        <v>0.31698623402163223</v>
      </c>
      <c r="KC159" s="94" t="str">
        <f t="shared" si="631"/>
        <v>-</v>
      </c>
      <c r="KD159" s="94">
        <f t="shared" si="631"/>
        <v>1.1209522747546834</v>
      </c>
      <c r="KE159" s="94">
        <f t="shared" si="631"/>
        <v>0.4449760583719693</v>
      </c>
      <c r="KF159" s="94" t="str">
        <f t="shared" si="631"/>
        <v>-</v>
      </c>
      <c r="KG159" s="94" t="str">
        <f t="shared" si="631"/>
        <v>-</v>
      </c>
      <c r="KH159" s="94" t="str">
        <f t="shared" si="631"/>
        <v>-</v>
      </c>
      <c r="KI159" s="94">
        <f t="shared" si="631"/>
        <v>1.0311580047246958</v>
      </c>
      <c r="KJ159" s="94">
        <f t="shared" si="631"/>
        <v>0.22736663640226099</v>
      </c>
      <c r="KK159" s="94">
        <f t="shared" si="631"/>
        <v>4.8240778402135885E-2</v>
      </c>
      <c r="KL159" s="94">
        <f t="shared" si="631"/>
        <v>9.284648681152434E-2</v>
      </c>
      <c r="KM159" s="94">
        <f t="shared" si="631"/>
        <v>0.74513939939489415</v>
      </c>
      <c r="KN159" s="94">
        <f t="shared" si="631"/>
        <v>5.1165435415267517E-2</v>
      </c>
      <c r="KO159" s="94">
        <f t="shared" si="631"/>
        <v>0.48726378860039948</v>
      </c>
      <c r="KP159" s="94">
        <f t="shared" si="631"/>
        <v>0.15864686749960744</v>
      </c>
      <c r="KQ159" s="94" t="str">
        <f t="shared" si="631"/>
        <v>-</v>
      </c>
      <c r="KR159" s="94">
        <f t="shared" si="631"/>
        <v>0.22692692624074581</v>
      </c>
      <c r="KS159" s="94" t="str">
        <f t="shared" si="631"/>
        <v>-</v>
      </c>
      <c r="KT159" s="94">
        <f t="shared" si="631"/>
        <v>8.5698544070561239E-2</v>
      </c>
      <c r="KU159" s="94">
        <f t="shared" si="631"/>
        <v>0.46944602482940068</v>
      </c>
      <c r="KV159" s="94">
        <f t="shared" si="631"/>
        <v>8.1630000347548054E-2</v>
      </c>
      <c r="KW159" s="94" t="str">
        <f t="shared" si="631"/>
        <v>-</v>
      </c>
      <c r="KX159" s="94">
        <f t="shared" si="631"/>
        <v>0.24755296713102029</v>
      </c>
      <c r="KY159" s="94">
        <f t="shared" ref="KY159:LO159" si="632">+IF(ISERROR(KY139/KY118),"-",(KY139/KY118))</f>
        <v>8.100683669511248E-2</v>
      </c>
      <c r="KZ159" s="94">
        <f t="shared" si="632"/>
        <v>0.16575360495965472</v>
      </c>
      <c r="LA159" s="94">
        <f t="shared" si="632"/>
        <v>9.5424069055505378E-2</v>
      </c>
      <c r="LB159" s="94">
        <f t="shared" si="632"/>
        <v>0.25766962054326592</v>
      </c>
      <c r="LC159" s="94">
        <f t="shared" si="632"/>
        <v>0.40840825528031993</v>
      </c>
      <c r="LD159" s="94" t="str">
        <f t="shared" si="632"/>
        <v>-</v>
      </c>
      <c r="LE159" s="94">
        <f t="shared" si="632"/>
        <v>3.8626384001373276E-2</v>
      </c>
      <c r="LF159" s="94" t="str">
        <f t="shared" si="632"/>
        <v>-</v>
      </c>
      <c r="LG159" s="94">
        <f t="shared" si="632"/>
        <v>0.25053749097642886</v>
      </c>
      <c r="LH159" s="94" t="str">
        <f t="shared" si="632"/>
        <v>-</v>
      </c>
      <c r="LI159" s="94">
        <f t="shared" si="632"/>
        <v>0.31166243406915412</v>
      </c>
      <c r="LJ159" s="94">
        <f t="shared" si="632"/>
        <v>0.27162217288884771</v>
      </c>
      <c r="LK159" s="94">
        <f t="shared" si="632"/>
        <v>0.4498198033107324</v>
      </c>
      <c r="LL159" s="94">
        <f t="shared" si="632"/>
        <v>0.29419078767271312</v>
      </c>
      <c r="LM159" s="94">
        <f t="shared" si="632"/>
        <v>0.29916480353609337</v>
      </c>
      <c r="LN159" s="94" t="str">
        <f t="shared" si="632"/>
        <v>-</v>
      </c>
      <c r="LO159" s="94">
        <f t="shared" si="632"/>
        <v>0.10950618085713155</v>
      </c>
    </row>
    <row r="160" spans="1:327" x14ac:dyDescent="0.2">
      <c r="A160" s="85" t="s">
        <v>31</v>
      </c>
      <c r="B160" s="94">
        <f t="shared" si="592"/>
        <v>1.2920374639817125</v>
      </c>
      <c r="C160" s="94">
        <f t="shared" si="592"/>
        <v>1.1053042667854278</v>
      </c>
      <c r="D160" s="94">
        <f t="shared" si="592"/>
        <v>0.97521526350989018</v>
      </c>
      <c r="E160" s="94">
        <f t="shared" si="592"/>
        <v>1.4087507695873562</v>
      </c>
      <c r="F160" s="94">
        <f t="shared" si="592"/>
        <v>0.50999328677651579</v>
      </c>
      <c r="G160" s="94">
        <f t="shared" si="592"/>
        <v>0.57698708972687252</v>
      </c>
      <c r="H160" s="94">
        <f t="shared" si="592"/>
        <v>0.10324905718515341</v>
      </c>
      <c r="I160" s="94">
        <f t="shared" ref="I160:J160" si="633">+IF(ISERROR(I140/I119),"-",(I140/I119))</f>
        <v>1.234814284379962E-2</v>
      </c>
      <c r="J160" s="94">
        <f t="shared" si="633"/>
        <v>0.613770225179883</v>
      </c>
      <c r="K160" s="94">
        <f t="shared" ref="K160:CA160" si="634">+IF(ISERROR(K140/K119),"-",(K140/K119))</f>
        <v>0.60191205408951021</v>
      </c>
      <c r="L160" s="94">
        <f t="shared" si="634"/>
        <v>0.3588825020639419</v>
      </c>
      <c r="M160" s="94">
        <f t="shared" si="634"/>
        <v>0.37324881965303647</v>
      </c>
      <c r="N160" s="94">
        <f t="shared" ref="N160:O160" si="635">+IF(ISERROR(N140/N119),"-",(N140/N119))</f>
        <v>0.40893864391030049</v>
      </c>
      <c r="O160" s="94" t="str">
        <f t="shared" si="635"/>
        <v>-</v>
      </c>
      <c r="P160" s="94">
        <f t="shared" si="634"/>
        <v>0.72236790182681965</v>
      </c>
      <c r="Q160" s="94">
        <f t="shared" si="634"/>
        <v>1.7308141086749287</v>
      </c>
      <c r="R160" s="94">
        <f t="shared" si="634"/>
        <v>0.76212973623003322</v>
      </c>
      <c r="S160" s="94">
        <f t="shared" si="634"/>
        <v>0.29773769056205801</v>
      </c>
      <c r="T160" s="94">
        <f t="shared" si="634"/>
        <v>0.27752611899536211</v>
      </c>
      <c r="U160" s="94">
        <f t="shared" si="634"/>
        <v>8.7038766931340494E-3</v>
      </c>
      <c r="V160" s="94">
        <f t="shared" si="634"/>
        <v>0.30734148692082264</v>
      </c>
      <c r="W160" s="94">
        <f t="shared" si="634"/>
        <v>6.2417352492201497E-2</v>
      </c>
      <c r="X160" s="94">
        <f t="shared" si="634"/>
        <v>8.1358132749817638E-2</v>
      </c>
      <c r="Y160" s="94">
        <f t="shared" si="634"/>
        <v>0.18013462879051934</v>
      </c>
      <c r="Z160" s="94" t="str">
        <f t="shared" si="634"/>
        <v>-</v>
      </c>
      <c r="AA160" s="94" t="str">
        <f t="shared" si="634"/>
        <v>-</v>
      </c>
      <c r="AB160" s="94" t="str">
        <f t="shared" si="634"/>
        <v>-</v>
      </c>
      <c r="AC160" s="94" t="str">
        <f t="shared" si="634"/>
        <v>-</v>
      </c>
      <c r="AD160" s="94" t="str">
        <f t="shared" si="634"/>
        <v>-</v>
      </c>
      <c r="AE160" s="94">
        <f t="shared" si="634"/>
        <v>0.39939507018144466</v>
      </c>
      <c r="AF160" s="94" t="str">
        <f t="shared" si="634"/>
        <v>-</v>
      </c>
      <c r="AG160" s="94" t="str">
        <f t="shared" si="634"/>
        <v>-</v>
      </c>
      <c r="AH160" s="94" t="str">
        <f t="shared" si="634"/>
        <v>-</v>
      </c>
      <c r="AI160" s="94" t="str">
        <f t="shared" si="634"/>
        <v>-</v>
      </c>
      <c r="AJ160" s="94">
        <f t="shared" si="634"/>
        <v>6.4332137049290652E-2</v>
      </c>
      <c r="AK160" s="94">
        <f t="shared" si="634"/>
        <v>3.6453458138325533E-2</v>
      </c>
      <c r="AL160" s="94">
        <f t="shared" si="634"/>
        <v>0.17443707144437071</v>
      </c>
      <c r="AM160" s="94" t="str">
        <f t="shared" si="634"/>
        <v>-</v>
      </c>
      <c r="AN160" s="94" t="str">
        <f t="shared" si="634"/>
        <v>-</v>
      </c>
      <c r="AO160" s="94" t="str">
        <f t="shared" si="634"/>
        <v>-</v>
      </c>
      <c r="AP160" s="94" t="str">
        <f t="shared" si="634"/>
        <v>-</v>
      </c>
      <c r="AQ160" s="94" t="str">
        <f t="shared" si="634"/>
        <v>-</v>
      </c>
      <c r="AR160" s="94" t="str">
        <f t="shared" si="634"/>
        <v>-</v>
      </c>
      <c r="AS160" s="94" t="str">
        <f t="shared" si="634"/>
        <v>-</v>
      </c>
      <c r="AT160" s="94" t="str">
        <f t="shared" si="634"/>
        <v>-</v>
      </c>
      <c r="AU160" s="94" t="str">
        <f t="shared" si="634"/>
        <v>-</v>
      </c>
      <c r="AV160" s="94" t="str">
        <f t="shared" si="634"/>
        <v>-</v>
      </c>
      <c r="AW160" s="94">
        <f t="shared" si="634"/>
        <v>7.7980149413020283E-2</v>
      </c>
      <c r="AX160" s="94" t="str">
        <f t="shared" si="634"/>
        <v>-</v>
      </c>
      <c r="AY160" s="94" t="str">
        <f t="shared" si="634"/>
        <v>-</v>
      </c>
      <c r="AZ160" s="94" t="str">
        <f t="shared" si="634"/>
        <v>-</v>
      </c>
      <c r="BA160" s="94" t="str">
        <f t="shared" si="634"/>
        <v>-</v>
      </c>
      <c r="BB160" s="94" t="str">
        <f t="shared" si="634"/>
        <v>-</v>
      </c>
      <c r="BC160" s="94" t="str">
        <f t="shared" si="634"/>
        <v>-</v>
      </c>
      <c r="BD160" s="94">
        <f t="shared" si="634"/>
        <v>0.21596395412342984</v>
      </c>
      <c r="BE160" s="94" t="str">
        <f t="shared" si="634"/>
        <v>-</v>
      </c>
      <c r="BF160" s="94" t="str">
        <f t="shared" ref="BF160:BL160" si="636">+IF(ISERROR(BF140/BF119),"-",(BF140/BF119))</f>
        <v>-</v>
      </c>
      <c r="BG160" s="94" t="str">
        <f t="shared" si="636"/>
        <v>-</v>
      </c>
      <c r="BH160" s="94" t="str">
        <f t="shared" si="636"/>
        <v>-</v>
      </c>
      <c r="BI160" s="94" t="str">
        <f t="shared" si="636"/>
        <v>-</v>
      </c>
      <c r="BJ160" s="94">
        <f t="shared" si="636"/>
        <v>2.0226327944572749E-2</v>
      </c>
      <c r="BK160" s="94" t="str">
        <f t="shared" si="636"/>
        <v>-</v>
      </c>
      <c r="BL160" s="94" t="str">
        <f t="shared" si="636"/>
        <v>-</v>
      </c>
      <c r="BM160" s="94" t="str">
        <f t="shared" si="634"/>
        <v>-</v>
      </c>
      <c r="BN160" s="94" t="str">
        <f t="shared" si="634"/>
        <v>-</v>
      </c>
      <c r="BO160" s="94" t="str">
        <f t="shared" si="634"/>
        <v>-</v>
      </c>
      <c r="BP160" s="94" t="str">
        <f t="shared" si="634"/>
        <v>-</v>
      </c>
      <c r="BQ160" s="94" t="str">
        <f t="shared" si="634"/>
        <v>-</v>
      </c>
      <c r="BR160" s="94" t="str">
        <f t="shared" si="634"/>
        <v>-</v>
      </c>
      <c r="BS160" s="94" t="str">
        <f t="shared" si="634"/>
        <v>-</v>
      </c>
      <c r="BT160" s="94" t="str">
        <f t="shared" si="634"/>
        <v>-</v>
      </c>
      <c r="BU160" s="94" t="str">
        <f t="shared" si="634"/>
        <v>-</v>
      </c>
      <c r="BV160" s="94" t="str">
        <f t="shared" si="634"/>
        <v>-</v>
      </c>
      <c r="BW160" s="94">
        <f t="shared" si="634"/>
        <v>0.1837862567481014</v>
      </c>
      <c r="BX160" s="94" t="str">
        <f t="shared" si="634"/>
        <v>-</v>
      </c>
      <c r="BY160" s="94" t="str">
        <f t="shared" si="634"/>
        <v>-</v>
      </c>
      <c r="BZ160" s="94" t="str">
        <f t="shared" si="634"/>
        <v>-</v>
      </c>
      <c r="CA160" s="94" t="str">
        <f t="shared" si="634"/>
        <v>-</v>
      </c>
      <c r="CB160" s="94" t="str">
        <f t="shared" ref="CB160:EM161" si="637">+IF(ISERROR(CB140/CB119),"-",(CB140/CB119))</f>
        <v>-</v>
      </c>
      <c r="CC160" s="94" t="str">
        <f t="shared" si="637"/>
        <v>-</v>
      </c>
      <c r="CD160" s="94" t="str">
        <f t="shared" si="637"/>
        <v>-</v>
      </c>
      <c r="CE160" s="94" t="str">
        <f t="shared" si="637"/>
        <v>-</v>
      </c>
      <c r="CF160" s="94" t="str">
        <f t="shared" si="637"/>
        <v>-</v>
      </c>
      <c r="CG160" s="94" t="str">
        <f t="shared" si="637"/>
        <v>-</v>
      </c>
      <c r="CH160" s="94" t="str">
        <f t="shared" si="637"/>
        <v>-</v>
      </c>
      <c r="CI160" s="94" t="str">
        <f t="shared" si="637"/>
        <v>-</v>
      </c>
      <c r="CJ160" s="94">
        <f t="shared" si="637"/>
        <v>0.1873123000689958</v>
      </c>
      <c r="CK160" s="94" t="str">
        <f t="shared" si="637"/>
        <v>-</v>
      </c>
      <c r="CL160" s="94" t="str">
        <f t="shared" si="637"/>
        <v>-</v>
      </c>
      <c r="CM160" s="94" t="str">
        <f t="shared" si="637"/>
        <v>-</v>
      </c>
      <c r="CN160" s="94" t="str">
        <f t="shared" si="637"/>
        <v>-</v>
      </c>
      <c r="CO160" s="94" t="str">
        <f t="shared" si="637"/>
        <v>-</v>
      </c>
      <c r="CP160" s="94" t="str">
        <f t="shared" si="637"/>
        <v>-</v>
      </c>
      <c r="CQ160" s="94" t="str">
        <f t="shared" si="637"/>
        <v>-</v>
      </c>
      <c r="CR160" s="94" t="str">
        <f t="shared" si="637"/>
        <v>-</v>
      </c>
      <c r="CS160" s="94" t="str">
        <f t="shared" si="637"/>
        <v>-</v>
      </c>
      <c r="CT160" s="94" t="str">
        <f t="shared" si="637"/>
        <v>-</v>
      </c>
      <c r="CU160" s="94" t="str">
        <f t="shared" si="637"/>
        <v>-</v>
      </c>
      <c r="CV160" s="94" t="str">
        <f t="shared" si="637"/>
        <v>-</v>
      </c>
      <c r="CW160" s="94">
        <f t="shared" si="637"/>
        <v>1.7182903136275327E-2</v>
      </c>
      <c r="CX160" s="94" t="str">
        <f t="shared" si="637"/>
        <v>-</v>
      </c>
      <c r="CY160" s="94" t="str">
        <f t="shared" si="637"/>
        <v>-</v>
      </c>
      <c r="CZ160" s="94" t="str">
        <f t="shared" si="637"/>
        <v>-</v>
      </c>
      <c r="DA160" s="94" t="str">
        <f t="shared" si="637"/>
        <v>-</v>
      </c>
      <c r="DB160" s="94" t="str">
        <f t="shared" si="637"/>
        <v>-</v>
      </c>
      <c r="DC160" s="94" t="str">
        <f t="shared" si="637"/>
        <v>-</v>
      </c>
      <c r="DD160" s="94" t="str">
        <f t="shared" si="637"/>
        <v>-</v>
      </c>
      <c r="DE160" s="94" t="str">
        <f t="shared" si="637"/>
        <v>-</v>
      </c>
      <c r="DF160" s="94" t="str">
        <f t="shared" si="637"/>
        <v>-</v>
      </c>
      <c r="DG160" s="94" t="str">
        <f t="shared" si="637"/>
        <v>-</v>
      </c>
      <c r="DH160" s="94" t="str">
        <f t="shared" si="637"/>
        <v>-</v>
      </c>
      <c r="DI160" s="94" t="str">
        <f t="shared" si="637"/>
        <v>-</v>
      </c>
      <c r="DJ160" s="94">
        <f t="shared" si="637"/>
        <v>4.0725014223402238E-2</v>
      </c>
      <c r="DK160" s="94" t="str">
        <f t="shared" si="637"/>
        <v>-</v>
      </c>
      <c r="DL160" s="94" t="str">
        <f t="shared" si="637"/>
        <v>-</v>
      </c>
      <c r="DM160" s="94" t="str">
        <f t="shared" si="637"/>
        <v>-</v>
      </c>
      <c r="DN160" s="94" t="str">
        <f t="shared" si="637"/>
        <v>-</v>
      </c>
      <c r="DO160" s="94" t="str">
        <f t="shared" si="637"/>
        <v>-</v>
      </c>
      <c r="DP160" s="94" t="str">
        <f t="shared" si="637"/>
        <v>-</v>
      </c>
      <c r="DQ160" s="94" t="str">
        <f t="shared" si="637"/>
        <v>-</v>
      </c>
      <c r="DR160" s="94" t="str">
        <f t="shared" si="637"/>
        <v>-</v>
      </c>
      <c r="DS160" s="94" t="str">
        <f t="shared" si="637"/>
        <v>-</v>
      </c>
      <c r="DT160" s="94" t="str">
        <f t="shared" si="637"/>
        <v>-</v>
      </c>
      <c r="DU160" s="94" t="str">
        <f t="shared" si="637"/>
        <v>-</v>
      </c>
      <c r="DV160" s="94" t="str">
        <f t="shared" si="637"/>
        <v>-</v>
      </c>
      <c r="DW160" s="94">
        <f t="shared" si="637"/>
        <v>2.263437071107979E-2</v>
      </c>
      <c r="DX160" s="94" t="str">
        <f t="shared" si="637"/>
        <v>-</v>
      </c>
      <c r="DY160" s="94" t="str">
        <f t="shared" si="637"/>
        <v>-</v>
      </c>
      <c r="DZ160" s="94" t="str">
        <f t="shared" si="637"/>
        <v>-</v>
      </c>
      <c r="EA160" s="94">
        <f t="shared" si="637"/>
        <v>8.8819018404907968E-2</v>
      </c>
      <c r="EB160" s="94">
        <f t="shared" si="637"/>
        <v>0.19171801980198019</v>
      </c>
      <c r="EC160" s="94" t="str">
        <f t="shared" si="637"/>
        <v>-</v>
      </c>
      <c r="ED160" s="94" t="str">
        <f t="shared" si="637"/>
        <v>-</v>
      </c>
      <c r="EE160" s="94">
        <f t="shared" si="637"/>
        <v>0.24425669947288881</v>
      </c>
      <c r="EF160" s="94">
        <f t="shared" si="637"/>
        <v>0.2060536735591729</v>
      </c>
      <c r="EG160" s="94" t="str">
        <f t="shared" si="637"/>
        <v>-</v>
      </c>
      <c r="EH160" s="94" t="str">
        <f t="shared" si="637"/>
        <v>-</v>
      </c>
      <c r="EI160" s="94" t="str">
        <f t="shared" si="637"/>
        <v>-</v>
      </c>
      <c r="EJ160" s="94">
        <f t="shared" si="637"/>
        <v>0.20194278428560045</v>
      </c>
      <c r="EK160" s="94">
        <f t="shared" si="637"/>
        <v>0.41527917898765004</v>
      </c>
      <c r="EL160" s="94" t="str">
        <f t="shared" si="637"/>
        <v>-</v>
      </c>
      <c r="EM160" s="94" t="str">
        <f t="shared" si="637"/>
        <v>-</v>
      </c>
      <c r="EN160" s="94" t="str">
        <f t="shared" ref="EN160:GY160" si="638">+IF(ISERROR(EN140/EN119),"-",(EN140/EN119))</f>
        <v>-</v>
      </c>
      <c r="EO160" s="94" t="str">
        <f t="shared" si="638"/>
        <v>-</v>
      </c>
      <c r="EP160" s="94" t="str">
        <f t="shared" si="638"/>
        <v>-</v>
      </c>
      <c r="EQ160" s="94" t="str">
        <f t="shared" si="638"/>
        <v>-</v>
      </c>
      <c r="ER160" s="94" t="str">
        <f t="shared" si="638"/>
        <v>-</v>
      </c>
      <c r="ES160" s="94" t="str">
        <f t="shared" si="638"/>
        <v>-</v>
      </c>
      <c r="ET160" s="94" t="str">
        <f t="shared" si="638"/>
        <v>-</v>
      </c>
      <c r="EU160" s="94" t="str">
        <f t="shared" si="638"/>
        <v>-</v>
      </c>
      <c r="EV160" s="94" t="str">
        <f t="shared" si="638"/>
        <v>-</v>
      </c>
      <c r="EW160" s="94">
        <f t="shared" si="638"/>
        <v>7.6016025825791214E-2</v>
      </c>
      <c r="EX160" s="94">
        <f t="shared" si="638"/>
        <v>0.11807442409923213</v>
      </c>
      <c r="EY160" s="94" t="str">
        <f t="shared" si="638"/>
        <v>-</v>
      </c>
      <c r="EZ160" s="94">
        <f t="shared" si="638"/>
        <v>1.0524329159212882</v>
      </c>
      <c r="FA160" s="94" t="str">
        <f t="shared" si="638"/>
        <v>-</v>
      </c>
      <c r="FB160" s="94" t="str">
        <f t="shared" si="638"/>
        <v>-</v>
      </c>
      <c r="FC160" s="94" t="str">
        <f t="shared" si="638"/>
        <v>-</v>
      </c>
      <c r="FD160" s="94" t="str">
        <f t="shared" si="638"/>
        <v>-</v>
      </c>
      <c r="FE160" s="94" t="str">
        <f t="shared" si="638"/>
        <v>-</v>
      </c>
      <c r="FF160" s="94" t="str">
        <f t="shared" si="638"/>
        <v>-</v>
      </c>
      <c r="FG160" s="94" t="str">
        <f t="shared" si="638"/>
        <v>-</v>
      </c>
      <c r="FH160" s="94" t="str">
        <f t="shared" si="638"/>
        <v>-</v>
      </c>
      <c r="FI160" s="94" t="str">
        <f t="shared" si="638"/>
        <v>-</v>
      </c>
      <c r="FJ160" s="94" t="str">
        <f t="shared" si="638"/>
        <v>-</v>
      </c>
      <c r="FK160" s="94" t="str">
        <f t="shared" si="638"/>
        <v>-</v>
      </c>
      <c r="FL160" s="94" t="str">
        <f t="shared" si="638"/>
        <v>-</v>
      </c>
      <c r="FM160" s="94" t="str">
        <f t="shared" si="638"/>
        <v>-</v>
      </c>
      <c r="FN160" s="94" t="str">
        <f t="shared" si="638"/>
        <v>-</v>
      </c>
      <c r="FO160" s="94" t="str">
        <f t="shared" si="638"/>
        <v>-</v>
      </c>
      <c r="FP160" s="94" t="str">
        <f t="shared" si="638"/>
        <v>-</v>
      </c>
      <c r="FQ160" s="94" t="str">
        <f t="shared" si="638"/>
        <v>-</v>
      </c>
      <c r="FR160" s="94" t="str">
        <f t="shared" si="638"/>
        <v>-</v>
      </c>
      <c r="FS160" s="94" t="str">
        <f t="shared" si="638"/>
        <v>-</v>
      </c>
      <c r="FT160" s="94" t="str">
        <f t="shared" si="638"/>
        <v>-</v>
      </c>
      <c r="FU160" s="94" t="str">
        <f t="shared" si="638"/>
        <v>-</v>
      </c>
      <c r="FV160" s="94" t="str">
        <f t="shared" si="638"/>
        <v>-</v>
      </c>
      <c r="FW160" s="94">
        <f t="shared" si="638"/>
        <v>0.25996932153392327</v>
      </c>
      <c r="FX160" s="94" t="str">
        <f t="shared" si="638"/>
        <v>-</v>
      </c>
      <c r="FY160" s="94">
        <f t="shared" si="638"/>
        <v>0.1739102564102564</v>
      </c>
      <c r="FZ160" s="94" t="str">
        <f t="shared" si="638"/>
        <v>-</v>
      </c>
      <c r="GA160" s="94">
        <f t="shared" si="638"/>
        <v>0.61071188967573609</v>
      </c>
      <c r="GB160" s="94">
        <f t="shared" si="638"/>
        <v>0.2593218859138533</v>
      </c>
      <c r="GC160" s="94" t="str">
        <f t="shared" si="638"/>
        <v>-</v>
      </c>
      <c r="GD160" s="94" t="str">
        <f t="shared" si="638"/>
        <v>-</v>
      </c>
      <c r="GE160" s="94" t="str">
        <f t="shared" si="638"/>
        <v>-</v>
      </c>
      <c r="GF160" s="94" t="str">
        <f t="shared" si="638"/>
        <v>-</v>
      </c>
      <c r="GG160" s="94" t="str">
        <f t="shared" si="638"/>
        <v>-</v>
      </c>
      <c r="GH160" s="94" t="str">
        <f t="shared" si="638"/>
        <v>-</v>
      </c>
      <c r="GI160" s="94" t="str">
        <f t="shared" si="638"/>
        <v>-</v>
      </c>
      <c r="GJ160" s="94">
        <f t="shared" si="638"/>
        <v>6.4516069721262045E-2</v>
      </c>
      <c r="GK160" s="94" t="str">
        <f t="shared" si="638"/>
        <v>-</v>
      </c>
      <c r="GL160" s="94" t="str">
        <f t="shared" si="638"/>
        <v>-</v>
      </c>
      <c r="GM160" s="94" t="str">
        <f t="shared" si="638"/>
        <v>-</v>
      </c>
      <c r="GN160" s="94" t="str">
        <f t="shared" si="638"/>
        <v>-</v>
      </c>
      <c r="GO160" s="94" t="str">
        <f t="shared" si="638"/>
        <v>-</v>
      </c>
      <c r="GP160" s="94" t="str">
        <f t="shared" si="638"/>
        <v>-</v>
      </c>
      <c r="GQ160" s="94" t="str">
        <f t="shared" si="638"/>
        <v>-</v>
      </c>
      <c r="GR160" s="94" t="str">
        <f t="shared" si="638"/>
        <v>-</v>
      </c>
      <c r="GS160" s="94" t="str">
        <f t="shared" si="638"/>
        <v>-</v>
      </c>
      <c r="GT160" s="94" t="str">
        <f t="shared" si="638"/>
        <v>-</v>
      </c>
      <c r="GU160" s="94" t="str">
        <f t="shared" si="638"/>
        <v>-</v>
      </c>
      <c r="GV160" s="94" t="str">
        <f t="shared" si="638"/>
        <v>-</v>
      </c>
      <c r="GW160" s="94">
        <f t="shared" si="638"/>
        <v>0.15763728657129672</v>
      </c>
      <c r="GX160" s="94" t="str">
        <f t="shared" si="638"/>
        <v>-</v>
      </c>
      <c r="GY160" s="94" t="str">
        <f t="shared" si="638"/>
        <v>-</v>
      </c>
      <c r="GZ160" s="94" t="str">
        <f t="shared" ref="GZ160:HW160" si="639">+IF(ISERROR(GZ140/GZ119),"-",(GZ140/GZ119))</f>
        <v>-</v>
      </c>
      <c r="HA160" s="94" t="str">
        <f t="shared" si="639"/>
        <v>-</v>
      </c>
      <c r="HB160" s="94" t="str">
        <f t="shared" si="639"/>
        <v>-</v>
      </c>
      <c r="HC160" s="94" t="str">
        <f t="shared" si="639"/>
        <v>-</v>
      </c>
      <c r="HD160" s="94" t="str">
        <f t="shared" si="639"/>
        <v>-</v>
      </c>
      <c r="HE160" s="94" t="str">
        <f t="shared" si="639"/>
        <v>-</v>
      </c>
      <c r="HF160" s="94" t="str">
        <f t="shared" si="639"/>
        <v>-</v>
      </c>
      <c r="HG160" s="94" t="str">
        <f t="shared" si="639"/>
        <v>-</v>
      </c>
      <c r="HH160" s="94" t="str">
        <f t="shared" si="639"/>
        <v>-</v>
      </c>
      <c r="HI160" s="94" t="str">
        <f t="shared" si="639"/>
        <v>-</v>
      </c>
      <c r="HJ160" s="94">
        <f t="shared" si="639"/>
        <v>8.0191976596072287E-2</v>
      </c>
      <c r="HK160" s="94" t="str">
        <f t="shared" si="639"/>
        <v>-</v>
      </c>
      <c r="HL160" s="94">
        <f t="shared" si="639"/>
        <v>0.12448207450284753</v>
      </c>
      <c r="HM160" s="94" t="str">
        <f t="shared" si="639"/>
        <v>-</v>
      </c>
      <c r="HN160" s="94" t="str">
        <f t="shared" si="639"/>
        <v>-</v>
      </c>
      <c r="HO160" s="94">
        <f t="shared" si="639"/>
        <v>0.23189755529685682</v>
      </c>
      <c r="HP160" s="94" t="str">
        <f t="shared" si="639"/>
        <v>-</v>
      </c>
      <c r="HQ160" s="94" t="str">
        <f t="shared" si="639"/>
        <v>-</v>
      </c>
      <c r="HR160" s="94" t="str">
        <f t="shared" si="639"/>
        <v>-</v>
      </c>
      <c r="HS160" s="94" t="str">
        <f t="shared" si="639"/>
        <v>-</v>
      </c>
      <c r="HT160" s="94" t="str">
        <f t="shared" si="639"/>
        <v>-</v>
      </c>
      <c r="HU160" s="94" t="str">
        <f t="shared" si="639"/>
        <v>-</v>
      </c>
      <c r="HV160" s="94" t="str">
        <f t="shared" si="639"/>
        <v>-</v>
      </c>
      <c r="HW160" s="94">
        <f t="shared" si="639"/>
        <v>6.7455165777272327E-2</v>
      </c>
      <c r="HX160" s="94" t="str">
        <f t="shared" ref="HX160:JS160" si="640">+IF(ISERROR(HX140/HX119),"-",(HX140/HX119))</f>
        <v>-</v>
      </c>
      <c r="HY160" s="94">
        <f t="shared" si="640"/>
        <v>0.31824405218726021</v>
      </c>
      <c r="HZ160" s="94" t="str">
        <f t="shared" si="640"/>
        <v>-</v>
      </c>
      <c r="IA160" s="94" t="str">
        <f t="shared" si="640"/>
        <v>-</v>
      </c>
      <c r="IB160" s="94" t="str">
        <f t="shared" si="640"/>
        <v>-</v>
      </c>
      <c r="IC160" s="94" t="str">
        <f t="shared" si="640"/>
        <v>-</v>
      </c>
      <c r="ID160" s="94" t="str">
        <f t="shared" si="640"/>
        <v>-</v>
      </c>
      <c r="IE160" s="94" t="str">
        <f t="shared" si="640"/>
        <v>-</v>
      </c>
      <c r="IF160" s="94" t="str">
        <f t="shared" si="640"/>
        <v>-</v>
      </c>
      <c r="IG160" s="94" t="str">
        <f t="shared" si="640"/>
        <v>-</v>
      </c>
      <c r="IH160" s="94" t="str">
        <f t="shared" si="640"/>
        <v>-</v>
      </c>
      <c r="II160" s="94" t="str">
        <f t="shared" si="640"/>
        <v>-</v>
      </c>
      <c r="IJ160" s="94">
        <f t="shared" si="640"/>
        <v>6.8049347902714136E-2</v>
      </c>
      <c r="IK160" s="94" t="str">
        <f t="shared" si="640"/>
        <v>-</v>
      </c>
      <c r="IL160" s="94" t="str">
        <f t="shared" si="640"/>
        <v>-</v>
      </c>
      <c r="IM160" s="94" t="str">
        <f t="shared" si="640"/>
        <v>-</v>
      </c>
      <c r="IN160" s="94" t="str">
        <f t="shared" si="640"/>
        <v>-</v>
      </c>
      <c r="IO160" s="94" t="str">
        <f t="shared" si="640"/>
        <v>-</v>
      </c>
      <c r="IP160" s="94" t="str">
        <f t="shared" si="640"/>
        <v>-</v>
      </c>
      <c r="IQ160" s="94" t="str">
        <f t="shared" si="640"/>
        <v>-</v>
      </c>
      <c r="IR160" s="94" t="str">
        <f t="shared" si="640"/>
        <v>-</v>
      </c>
      <c r="IS160" s="94" t="str">
        <f t="shared" si="640"/>
        <v>-</v>
      </c>
      <c r="IT160" s="94" t="str">
        <f t="shared" si="640"/>
        <v>-</v>
      </c>
      <c r="IU160" s="94" t="str">
        <f t="shared" si="640"/>
        <v>-</v>
      </c>
      <c r="IV160" s="94" t="str">
        <f t="shared" si="640"/>
        <v>-</v>
      </c>
      <c r="IW160" s="94">
        <f t="shared" si="640"/>
        <v>0.2854103611413123</v>
      </c>
      <c r="IX160" s="94" t="str">
        <f t="shared" si="640"/>
        <v>-</v>
      </c>
      <c r="IY160" s="94" t="str">
        <f t="shared" si="640"/>
        <v>-</v>
      </c>
      <c r="IZ160" s="94" t="str">
        <f t="shared" si="640"/>
        <v>-</v>
      </c>
      <c r="JA160" s="94" t="str">
        <f t="shared" si="640"/>
        <v>-</v>
      </c>
      <c r="JB160" s="94" t="str">
        <f t="shared" si="640"/>
        <v>-</v>
      </c>
      <c r="JC160" s="94" t="str">
        <f t="shared" si="640"/>
        <v>-</v>
      </c>
      <c r="JD160" s="94" t="str">
        <f t="shared" si="640"/>
        <v>-</v>
      </c>
      <c r="JE160" s="94" t="str">
        <f t="shared" si="640"/>
        <v>-</v>
      </c>
      <c r="JF160" s="94" t="str">
        <f t="shared" si="640"/>
        <v>-</v>
      </c>
      <c r="JG160" s="94" t="str">
        <f t="shared" si="640"/>
        <v>-</v>
      </c>
      <c r="JH160" s="94" t="str">
        <f t="shared" si="640"/>
        <v>-</v>
      </c>
      <c r="JI160" s="94" t="str">
        <f t="shared" si="640"/>
        <v>-</v>
      </c>
      <c r="JJ160" s="94">
        <f t="shared" si="640"/>
        <v>0.33581626794258368</v>
      </c>
      <c r="JK160" s="94">
        <f t="shared" si="640"/>
        <v>1.0996937988765281</v>
      </c>
      <c r="JL160" s="94" t="str">
        <f t="shared" si="640"/>
        <v>-</v>
      </c>
      <c r="JM160" s="94" t="str">
        <f t="shared" si="640"/>
        <v>-</v>
      </c>
      <c r="JN160" s="94" t="str">
        <f t="shared" si="640"/>
        <v>-</v>
      </c>
      <c r="JO160" s="94">
        <f t="shared" si="640"/>
        <v>1.2671276959945224</v>
      </c>
      <c r="JP160" s="94" t="str">
        <f t="shared" si="640"/>
        <v>-</v>
      </c>
      <c r="JQ160" s="94" t="str">
        <f t="shared" si="640"/>
        <v>-</v>
      </c>
      <c r="JR160" s="94" t="str">
        <f t="shared" si="640"/>
        <v>-</v>
      </c>
      <c r="JS160" s="94" t="str">
        <f t="shared" si="640"/>
        <v>-</v>
      </c>
      <c r="JT160" s="94" t="str">
        <f t="shared" ref="JT160:KX160" si="641">+IF(ISERROR(JT140/JT119),"-",(JT140/JT119))</f>
        <v>-</v>
      </c>
      <c r="JU160" s="94" t="str">
        <f t="shared" si="641"/>
        <v>-</v>
      </c>
      <c r="JV160" s="94" t="str">
        <f t="shared" si="641"/>
        <v>-</v>
      </c>
      <c r="JW160" s="94">
        <f t="shared" si="641"/>
        <v>7.3366335302396044E-2</v>
      </c>
      <c r="JX160" s="94">
        <f t="shared" si="641"/>
        <v>0.19058498166295917</v>
      </c>
      <c r="JY160" s="94">
        <f t="shared" si="641"/>
        <v>0.17889781330463858</v>
      </c>
      <c r="JZ160" s="94">
        <f t="shared" si="641"/>
        <v>0.23516399162595952</v>
      </c>
      <c r="KA160" s="94">
        <f t="shared" si="641"/>
        <v>0.57249160134378507</v>
      </c>
      <c r="KB160" s="94">
        <f t="shared" si="641"/>
        <v>0.54656499606836906</v>
      </c>
      <c r="KC160" s="94">
        <f t="shared" si="641"/>
        <v>0.32810024672120508</v>
      </c>
      <c r="KD160" s="94" t="str">
        <f t="shared" si="641"/>
        <v>-</v>
      </c>
      <c r="KE160" s="94">
        <f t="shared" si="641"/>
        <v>0.90328175994198001</v>
      </c>
      <c r="KF160" s="94">
        <f t="shared" si="641"/>
        <v>3.4108111280666744</v>
      </c>
      <c r="KG160" s="94" t="str">
        <f t="shared" si="641"/>
        <v>-</v>
      </c>
      <c r="KH160" s="94" t="str">
        <f t="shared" si="641"/>
        <v>-</v>
      </c>
      <c r="KI160" s="94" t="str">
        <f t="shared" si="641"/>
        <v>-</v>
      </c>
      <c r="KJ160" s="94">
        <f t="shared" si="641"/>
        <v>0.32887015004118464</v>
      </c>
      <c r="KK160" s="94">
        <f t="shared" si="641"/>
        <v>6.1392953631067698E-2</v>
      </c>
      <c r="KL160" s="94">
        <f t="shared" si="641"/>
        <v>6.0189430280266999E-2</v>
      </c>
      <c r="KM160" s="94">
        <f t="shared" si="641"/>
        <v>1.7628484408992022</v>
      </c>
      <c r="KN160" s="94">
        <f t="shared" si="641"/>
        <v>8.1260103099344491E-2</v>
      </c>
      <c r="KO160" s="94">
        <f t="shared" si="641"/>
        <v>0.81160804853563795</v>
      </c>
      <c r="KP160" s="94">
        <f t="shared" si="641"/>
        <v>0.27351549045272078</v>
      </c>
      <c r="KQ160" s="94" t="str">
        <f t="shared" si="641"/>
        <v>-</v>
      </c>
      <c r="KR160" s="94">
        <f t="shared" si="641"/>
        <v>0.17275829383886257</v>
      </c>
      <c r="KS160" s="94">
        <f t="shared" si="641"/>
        <v>1.3744681492649831</v>
      </c>
      <c r="KT160" s="94">
        <f t="shared" si="641"/>
        <v>6.9608886014229557E-2</v>
      </c>
      <c r="KU160" s="94">
        <f t="shared" si="641"/>
        <v>0.21344866407674623</v>
      </c>
      <c r="KV160" s="94">
        <f t="shared" si="641"/>
        <v>4.6735764370820346E-2</v>
      </c>
      <c r="KW160" s="94" t="str">
        <f t="shared" si="641"/>
        <v>-</v>
      </c>
      <c r="KX160" s="94">
        <f t="shared" si="641"/>
        <v>0.31797408991252474</v>
      </c>
      <c r="KY160" s="94">
        <f t="shared" ref="KY160:LO160" si="642">+IF(ISERROR(KY140/KY119),"-",(KY140/KY119))</f>
        <v>0.32521133649391315</v>
      </c>
      <c r="KZ160" s="94">
        <f t="shared" si="642"/>
        <v>0.10608771558277946</v>
      </c>
      <c r="LA160" s="94">
        <f t="shared" si="642"/>
        <v>7.5826165508031895E-2</v>
      </c>
      <c r="LB160" s="94">
        <f t="shared" si="642"/>
        <v>0.35045917072382843</v>
      </c>
      <c r="LC160" s="94">
        <f t="shared" si="642"/>
        <v>0.44406470609976961</v>
      </c>
      <c r="LD160" s="94">
        <f t="shared" si="642"/>
        <v>0.53702503681885128</v>
      </c>
      <c r="LE160" s="94">
        <f t="shared" si="642"/>
        <v>4.9932858246758818E-2</v>
      </c>
      <c r="LF160" s="94" t="str">
        <f t="shared" si="642"/>
        <v>-</v>
      </c>
      <c r="LG160" s="94">
        <f t="shared" si="642"/>
        <v>0.12950549304391776</v>
      </c>
      <c r="LH160" s="94">
        <f t="shared" si="642"/>
        <v>7.2769583743035077E-2</v>
      </c>
      <c r="LI160" s="94" t="str">
        <f t="shared" si="642"/>
        <v>-</v>
      </c>
      <c r="LJ160" s="94">
        <f t="shared" si="642"/>
        <v>0.30973931776703229</v>
      </c>
      <c r="LK160" s="94">
        <f t="shared" si="642"/>
        <v>0.51895514838129497</v>
      </c>
      <c r="LL160" s="94">
        <f t="shared" si="642"/>
        <v>0.31766188868999634</v>
      </c>
      <c r="LM160" s="94">
        <f t="shared" si="642"/>
        <v>0.38969299730509327</v>
      </c>
      <c r="LN160" s="94">
        <f t="shared" si="642"/>
        <v>0.16340729783037475</v>
      </c>
      <c r="LO160" s="94">
        <f t="shared" si="642"/>
        <v>0.20036977948870316</v>
      </c>
    </row>
    <row r="161" spans="1:327" x14ac:dyDescent="0.2">
      <c r="A161" s="85" t="s">
        <v>32</v>
      </c>
      <c r="B161" s="94">
        <f t="shared" si="592"/>
        <v>1.1912965559818973</v>
      </c>
      <c r="C161" s="94">
        <f t="shared" si="592"/>
        <v>0.9821589177205059</v>
      </c>
      <c r="D161" s="94">
        <f t="shared" si="592"/>
        <v>0.86589556450051086</v>
      </c>
      <c r="E161" s="94">
        <f t="shared" si="592"/>
        <v>1.3840994528603865</v>
      </c>
      <c r="F161" s="94">
        <f t="shared" si="592"/>
        <v>0.58113469273282925</v>
      </c>
      <c r="G161" s="94">
        <f t="shared" si="592"/>
        <v>0.56941706098429246</v>
      </c>
      <c r="H161" s="94">
        <f t="shared" si="592"/>
        <v>7.9602793642199299E-2</v>
      </c>
      <c r="I161" s="94">
        <f t="shared" ref="I161:J161" si="643">+IF(ISERROR(I141/I120),"-",(I141/I120))</f>
        <v>2.4982571457026193E-2</v>
      </c>
      <c r="J161" s="94">
        <f t="shared" si="643"/>
        <v>0.50665487763946626</v>
      </c>
      <c r="K161" s="94">
        <f t="shared" ref="K161:CA161" si="644">+IF(ISERROR(K141/K120),"-",(K141/K120))</f>
        <v>0.45764697278569538</v>
      </c>
      <c r="L161" s="94">
        <f t="shared" si="644"/>
        <v>0.35010535400035875</v>
      </c>
      <c r="M161" s="94">
        <f t="shared" si="644"/>
        <v>0.39530076603684655</v>
      </c>
      <c r="N161" s="94">
        <f t="shared" ref="N161:O161" si="645">+IF(ISERROR(N141/N120),"-",(N141/N120))</f>
        <v>0.24627777863336053</v>
      </c>
      <c r="O161" s="94">
        <f t="shared" si="645"/>
        <v>1.5737637249236356E-2</v>
      </c>
      <c r="P161" s="94">
        <f t="shared" si="644"/>
        <v>0.56537266087646487</v>
      </c>
      <c r="Q161" s="94">
        <f t="shared" si="644"/>
        <v>0.76178716825560433</v>
      </c>
      <c r="R161" s="94">
        <f t="shared" si="644"/>
        <v>0.56692822553539346</v>
      </c>
      <c r="S161" s="94">
        <f t="shared" si="644"/>
        <v>0.37095328210284406</v>
      </c>
      <c r="T161" s="94">
        <f t="shared" si="644"/>
        <v>0.11855675237268602</v>
      </c>
      <c r="U161" s="94">
        <f t="shared" si="644"/>
        <v>8.3365949119373773E-3</v>
      </c>
      <c r="V161" s="94">
        <f t="shared" si="644"/>
        <v>0.41645234841560702</v>
      </c>
      <c r="W161" s="94">
        <f t="shared" si="644"/>
        <v>4.7744338891043035E-2</v>
      </c>
      <c r="X161" s="94">
        <f t="shared" si="644"/>
        <v>0.13219437622789781</v>
      </c>
      <c r="Y161" s="94">
        <f t="shared" si="644"/>
        <v>0.21661201249622089</v>
      </c>
      <c r="Z161" s="94" t="str">
        <f t="shared" si="644"/>
        <v>-</v>
      </c>
      <c r="AA161" s="94" t="str">
        <f t="shared" si="644"/>
        <v>-</v>
      </c>
      <c r="AB161" s="94" t="str">
        <f t="shared" si="644"/>
        <v>-</v>
      </c>
      <c r="AC161" s="94" t="str">
        <f t="shared" si="644"/>
        <v>-</v>
      </c>
      <c r="AD161" s="94" t="str">
        <f t="shared" si="644"/>
        <v>-</v>
      </c>
      <c r="AE161" s="94" t="str">
        <f t="shared" si="644"/>
        <v>-</v>
      </c>
      <c r="AF161" s="94" t="str">
        <f t="shared" si="644"/>
        <v>-</v>
      </c>
      <c r="AG161" s="94" t="str">
        <f t="shared" si="644"/>
        <v>-</v>
      </c>
      <c r="AH161" s="94" t="str">
        <f t="shared" si="644"/>
        <v>-</v>
      </c>
      <c r="AI161" s="94" t="str">
        <f t="shared" si="644"/>
        <v>-</v>
      </c>
      <c r="AJ161" s="94">
        <f t="shared" si="644"/>
        <v>5.2156580786898346E-2</v>
      </c>
      <c r="AK161" s="94" t="str">
        <f t="shared" si="644"/>
        <v>-</v>
      </c>
      <c r="AL161" s="94">
        <f t="shared" si="644"/>
        <v>5.2708097928436913E-2</v>
      </c>
      <c r="AM161" s="94" t="str">
        <f t="shared" si="644"/>
        <v>-</v>
      </c>
      <c r="AN161" s="94" t="str">
        <f t="shared" si="644"/>
        <v>-</v>
      </c>
      <c r="AO161" s="94">
        <f t="shared" si="644"/>
        <v>0.21883178059248404</v>
      </c>
      <c r="AP161" s="94" t="str">
        <f t="shared" si="644"/>
        <v>-</v>
      </c>
      <c r="AQ161" s="94" t="str">
        <f t="shared" si="644"/>
        <v>-</v>
      </c>
      <c r="AR161" s="94" t="str">
        <f t="shared" si="644"/>
        <v>-</v>
      </c>
      <c r="AS161" s="94" t="str">
        <f t="shared" si="644"/>
        <v>-</v>
      </c>
      <c r="AT161" s="94" t="str">
        <f t="shared" si="644"/>
        <v>-</v>
      </c>
      <c r="AU161" s="94" t="str">
        <f t="shared" si="644"/>
        <v>-</v>
      </c>
      <c r="AV161" s="94" t="str">
        <f t="shared" si="644"/>
        <v>-</v>
      </c>
      <c r="AW161" s="94" t="str">
        <f t="shared" si="644"/>
        <v>-</v>
      </c>
      <c r="AX161" s="94" t="str">
        <f t="shared" si="644"/>
        <v>-</v>
      </c>
      <c r="AY161" s="94" t="str">
        <f t="shared" si="644"/>
        <v>-</v>
      </c>
      <c r="AZ161" s="94" t="str">
        <f t="shared" si="644"/>
        <v>-</v>
      </c>
      <c r="BA161" s="94" t="str">
        <f t="shared" si="644"/>
        <v>-</v>
      </c>
      <c r="BB161" s="94" t="str">
        <f t="shared" si="644"/>
        <v>-</v>
      </c>
      <c r="BC161" s="94" t="str">
        <f t="shared" si="644"/>
        <v>-</v>
      </c>
      <c r="BD161" s="94" t="str">
        <f t="shared" si="644"/>
        <v>-</v>
      </c>
      <c r="BE161" s="94" t="str">
        <f t="shared" si="644"/>
        <v>-</v>
      </c>
      <c r="BF161" s="94" t="str">
        <f t="shared" ref="BF161:BL161" si="646">+IF(ISERROR(BF141/BF120),"-",(BF141/BF120))</f>
        <v>-</v>
      </c>
      <c r="BG161" s="94" t="str">
        <f t="shared" si="646"/>
        <v>-</v>
      </c>
      <c r="BH161" s="94" t="str">
        <f t="shared" si="646"/>
        <v>-</v>
      </c>
      <c r="BI161" s="94" t="str">
        <f t="shared" si="646"/>
        <v>-</v>
      </c>
      <c r="BJ161" s="94" t="str">
        <f t="shared" si="646"/>
        <v>-</v>
      </c>
      <c r="BK161" s="94" t="str">
        <f t="shared" si="646"/>
        <v>-</v>
      </c>
      <c r="BL161" s="94" t="str">
        <f t="shared" si="646"/>
        <v>-</v>
      </c>
      <c r="BM161" s="94" t="str">
        <f t="shared" si="644"/>
        <v>-</v>
      </c>
      <c r="BN161" s="94" t="str">
        <f t="shared" si="644"/>
        <v>-</v>
      </c>
      <c r="BO161" s="94" t="str">
        <f t="shared" si="644"/>
        <v>-</v>
      </c>
      <c r="BP161" s="94" t="str">
        <f t="shared" si="644"/>
        <v>-</v>
      </c>
      <c r="BQ161" s="94" t="str">
        <f t="shared" si="644"/>
        <v>-</v>
      </c>
      <c r="BR161" s="94" t="str">
        <f t="shared" si="644"/>
        <v>-</v>
      </c>
      <c r="BS161" s="94" t="str">
        <f t="shared" si="644"/>
        <v>-</v>
      </c>
      <c r="BT161" s="94" t="str">
        <f t="shared" si="644"/>
        <v>-</v>
      </c>
      <c r="BU161" s="94" t="str">
        <f t="shared" si="644"/>
        <v>-</v>
      </c>
      <c r="BV161" s="94" t="str">
        <f t="shared" si="644"/>
        <v>-</v>
      </c>
      <c r="BW161" s="94" t="str">
        <f t="shared" si="644"/>
        <v>-</v>
      </c>
      <c r="BX161" s="94" t="str">
        <f t="shared" si="644"/>
        <v>-</v>
      </c>
      <c r="BY161" s="94" t="str">
        <f t="shared" si="644"/>
        <v>-</v>
      </c>
      <c r="BZ161" s="94" t="str">
        <f t="shared" si="644"/>
        <v>-</v>
      </c>
      <c r="CA161" s="94" t="str">
        <f t="shared" si="644"/>
        <v>-</v>
      </c>
      <c r="CB161" s="94" t="str">
        <f t="shared" ref="CB161:EM161" si="647">+IF(ISERROR(CB141/CB120),"-",(CB141/CB120))</f>
        <v>-</v>
      </c>
      <c r="CC161" s="94" t="str">
        <f t="shared" si="647"/>
        <v>-</v>
      </c>
      <c r="CD161" s="94" t="str">
        <f t="shared" si="647"/>
        <v>-</v>
      </c>
      <c r="CE161" s="94" t="str">
        <f t="shared" si="647"/>
        <v>-</v>
      </c>
      <c r="CF161" s="94" t="str">
        <f t="shared" si="647"/>
        <v>-</v>
      </c>
      <c r="CG161" s="94" t="str">
        <f t="shared" si="647"/>
        <v>-</v>
      </c>
      <c r="CH161" s="94" t="str">
        <f t="shared" si="647"/>
        <v>-</v>
      </c>
      <c r="CI161" s="94" t="str">
        <f t="shared" si="647"/>
        <v>-</v>
      </c>
      <c r="CJ161" s="94" t="str">
        <f t="shared" si="647"/>
        <v>-</v>
      </c>
      <c r="CK161" s="94" t="str">
        <f t="shared" si="647"/>
        <v>-</v>
      </c>
      <c r="CL161" s="94" t="str">
        <f t="shared" si="647"/>
        <v>-</v>
      </c>
      <c r="CM161" s="94" t="str">
        <f t="shared" si="647"/>
        <v>-</v>
      </c>
      <c r="CN161" s="94" t="str">
        <f t="shared" si="647"/>
        <v>-</v>
      </c>
      <c r="CO161" s="94" t="str">
        <f t="shared" si="647"/>
        <v>-</v>
      </c>
      <c r="CP161" s="94" t="str">
        <f t="shared" si="647"/>
        <v>-</v>
      </c>
      <c r="CQ161" s="94" t="str">
        <f t="shared" si="647"/>
        <v>-</v>
      </c>
      <c r="CR161" s="94" t="str">
        <f t="shared" si="647"/>
        <v>-</v>
      </c>
      <c r="CS161" s="94" t="str">
        <f t="shared" si="647"/>
        <v>-</v>
      </c>
      <c r="CT161" s="94" t="str">
        <f t="shared" si="647"/>
        <v>-</v>
      </c>
      <c r="CU161" s="94" t="str">
        <f t="shared" si="647"/>
        <v>-</v>
      </c>
      <c r="CV161" s="94" t="str">
        <f t="shared" si="637"/>
        <v>-</v>
      </c>
      <c r="CW161" s="94">
        <f t="shared" si="647"/>
        <v>1.7715368711233633E-2</v>
      </c>
      <c r="CX161" s="94" t="str">
        <f t="shared" si="647"/>
        <v>-</v>
      </c>
      <c r="CY161" s="94" t="str">
        <f t="shared" si="647"/>
        <v>-</v>
      </c>
      <c r="CZ161" s="94" t="str">
        <f t="shared" si="647"/>
        <v>-</v>
      </c>
      <c r="DA161" s="94" t="str">
        <f t="shared" si="647"/>
        <v>-</v>
      </c>
      <c r="DB161" s="94" t="str">
        <f t="shared" si="647"/>
        <v>-</v>
      </c>
      <c r="DC161" s="94" t="str">
        <f t="shared" si="647"/>
        <v>-</v>
      </c>
      <c r="DD161" s="94" t="str">
        <f t="shared" si="647"/>
        <v>-</v>
      </c>
      <c r="DE161" s="94" t="str">
        <f t="shared" si="647"/>
        <v>-</v>
      </c>
      <c r="DF161" s="94" t="str">
        <f t="shared" si="647"/>
        <v>-</v>
      </c>
      <c r="DG161" s="94" t="str">
        <f t="shared" si="647"/>
        <v>-</v>
      </c>
      <c r="DH161" s="94" t="str">
        <f t="shared" si="647"/>
        <v>-</v>
      </c>
      <c r="DI161" s="94" t="str">
        <f t="shared" si="647"/>
        <v>-</v>
      </c>
      <c r="DJ161" s="94" t="str">
        <f t="shared" si="647"/>
        <v>-</v>
      </c>
      <c r="DK161" s="94" t="str">
        <f t="shared" si="647"/>
        <v>-</v>
      </c>
      <c r="DL161" s="94">
        <f t="shared" si="647"/>
        <v>0.49605718824463857</v>
      </c>
      <c r="DM161" s="94" t="str">
        <f t="shared" si="647"/>
        <v>-</v>
      </c>
      <c r="DN161" s="94" t="str">
        <f t="shared" si="647"/>
        <v>-</v>
      </c>
      <c r="DO161" s="94" t="str">
        <f t="shared" si="647"/>
        <v>-</v>
      </c>
      <c r="DP161" s="94" t="str">
        <f t="shared" si="647"/>
        <v>-</v>
      </c>
      <c r="DQ161" s="94" t="str">
        <f t="shared" si="647"/>
        <v>-</v>
      </c>
      <c r="DR161" s="94" t="str">
        <f t="shared" si="647"/>
        <v>-</v>
      </c>
      <c r="DS161" s="94" t="str">
        <f t="shared" si="647"/>
        <v>-</v>
      </c>
      <c r="DT161" s="94" t="str">
        <f t="shared" si="647"/>
        <v>-</v>
      </c>
      <c r="DU161" s="94" t="str">
        <f t="shared" si="647"/>
        <v>-</v>
      </c>
      <c r="DV161" s="94" t="str">
        <f t="shared" si="647"/>
        <v>-</v>
      </c>
      <c r="DW161" s="94">
        <f t="shared" si="647"/>
        <v>1.9798561151079138E-2</v>
      </c>
      <c r="DX161" s="94" t="str">
        <f t="shared" si="647"/>
        <v>-</v>
      </c>
      <c r="DY161" s="94" t="str">
        <f t="shared" si="647"/>
        <v>-</v>
      </c>
      <c r="DZ161" s="94" t="str">
        <f t="shared" si="647"/>
        <v>-</v>
      </c>
      <c r="EA161" s="94" t="str">
        <f t="shared" si="647"/>
        <v>-</v>
      </c>
      <c r="EB161" s="94" t="str">
        <f t="shared" si="647"/>
        <v>-</v>
      </c>
      <c r="EC161" s="94" t="str">
        <f t="shared" si="647"/>
        <v>-</v>
      </c>
      <c r="ED161" s="94" t="str">
        <f t="shared" si="647"/>
        <v>-</v>
      </c>
      <c r="EE161" s="94">
        <f t="shared" si="647"/>
        <v>0.29414375209220028</v>
      </c>
      <c r="EF161" s="94" t="str">
        <f t="shared" si="647"/>
        <v>-</v>
      </c>
      <c r="EG161" s="94" t="str">
        <f t="shared" si="647"/>
        <v>-</v>
      </c>
      <c r="EH161" s="94" t="str">
        <f t="shared" si="647"/>
        <v>-</v>
      </c>
      <c r="EI161" s="94">
        <f t="shared" si="647"/>
        <v>0.26457029205485189</v>
      </c>
      <c r="EJ161" s="94">
        <f t="shared" si="647"/>
        <v>0.36455513800699757</v>
      </c>
      <c r="EK161" s="94">
        <f t="shared" si="647"/>
        <v>0.43979579997679547</v>
      </c>
      <c r="EL161" s="94" t="str">
        <f t="shared" si="647"/>
        <v>-</v>
      </c>
      <c r="EM161" s="94" t="str">
        <f t="shared" si="647"/>
        <v>-</v>
      </c>
      <c r="EN161" s="94" t="str">
        <f t="shared" ref="EN161:GY161" si="648">+IF(ISERROR(EN141/EN120),"-",(EN141/EN120))</f>
        <v>-</v>
      </c>
      <c r="EO161" s="94" t="str">
        <f t="shared" si="648"/>
        <v>-</v>
      </c>
      <c r="EP161" s="94" t="str">
        <f t="shared" si="648"/>
        <v>-</v>
      </c>
      <c r="EQ161" s="94" t="str">
        <f t="shared" si="648"/>
        <v>-</v>
      </c>
      <c r="ER161" s="94" t="str">
        <f t="shared" si="648"/>
        <v>-</v>
      </c>
      <c r="ES161" s="94" t="str">
        <f t="shared" si="648"/>
        <v>-</v>
      </c>
      <c r="ET161" s="94" t="str">
        <f t="shared" si="648"/>
        <v>-</v>
      </c>
      <c r="EU161" s="94" t="str">
        <f t="shared" si="648"/>
        <v>-</v>
      </c>
      <c r="EV161" s="94" t="str">
        <f t="shared" si="648"/>
        <v>-</v>
      </c>
      <c r="EW161" s="94">
        <f t="shared" si="648"/>
        <v>7.6423144578764174E-2</v>
      </c>
      <c r="EX161" s="94" t="str">
        <f t="shared" si="648"/>
        <v>-</v>
      </c>
      <c r="EY161" s="94">
        <f t="shared" si="648"/>
        <v>1.0311120309050772</v>
      </c>
      <c r="EZ161" s="94" t="str">
        <f t="shared" si="648"/>
        <v>-</v>
      </c>
      <c r="FA161" s="94">
        <f t="shared" si="648"/>
        <v>0.21871891130924451</v>
      </c>
      <c r="FB161" s="94" t="str">
        <f t="shared" si="648"/>
        <v>-</v>
      </c>
      <c r="FC161" s="94" t="str">
        <f t="shared" si="648"/>
        <v>-</v>
      </c>
      <c r="FD161" s="94" t="str">
        <f t="shared" si="648"/>
        <v>-</v>
      </c>
      <c r="FE161" s="94" t="str">
        <f t="shared" si="648"/>
        <v>-</v>
      </c>
      <c r="FF161" s="94" t="str">
        <f t="shared" si="648"/>
        <v>-</v>
      </c>
      <c r="FG161" s="94" t="str">
        <f t="shared" si="648"/>
        <v>-</v>
      </c>
      <c r="FH161" s="94" t="str">
        <f t="shared" si="648"/>
        <v>-</v>
      </c>
      <c r="FI161" s="94" t="str">
        <f t="shared" si="648"/>
        <v>-</v>
      </c>
      <c r="FJ161" s="94">
        <f t="shared" si="648"/>
        <v>4.9414232099492236E-2</v>
      </c>
      <c r="FK161" s="94" t="str">
        <f t="shared" si="648"/>
        <v>-</v>
      </c>
      <c r="FL161" s="94" t="str">
        <f t="shared" si="648"/>
        <v>-</v>
      </c>
      <c r="FM161" s="94" t="str">
        <f t="shared" si="648"/>
        <v>-</v>
      </c>
      <c r="FN161" s="94" t="str">
        <f t="shared" si="648"/>
        <v>-</v>
      </c>
      <c r="FO161" s="94" t="str">
        <f t="shared" si="648"/>
        <v>-</v>
      </c>
      <c r="FP161" s="94" t="str">
        <f t="shared" si="648"/>
        <v>-</v>
      </c>
      <c r="FQ161" s="94" t="str">
        <f t="shared" si="648"/>
        <v>-</v>
      </c>
      <c r="FR161" s="94" t="str">
        <f t="shared" si="648"/>
        <v>-</v>
      </c>
      <c r="FS161" s="94" t="str">
        <f t="shared" si="648"/>
        <v>-</v>
      </c>
      <c r="FT161" s="94" t="str">
        <f t="shared" si="648"/>
        <v>-</v>
      </c>
      <c r="FU161" s="94" t="str">
        <f t="shared" si="648"/>
        <v>-</v>
      </c>
      <c r="FV161" s="94">
        <f t="shared" si="648"/>
        <v>4.2319872167344563E-2</v>
      </c>
      <c r="FW161" s="94">
        <f t="shared" si="648"/>
        <v>4.9892867093898029E-2</v>
      </c>
      <c r="FX161" s="94">
        <f t="shared" si="648"/>
        <v>7.6450356911096695E-2</v>
      </c>
      <c r="FY161" s="94">
        <f t="shared" si="648"/>
        <v>0.12264349400947339</v>
      </c>
      <c r="FZ161" s="94" t="str">
        <f t="shared" si="648"/>
        <v>-</v>
      </c>
      <c r="GA161" s="94" t="str">
        <f t="shared" si="648"/>
        <v>-</v>
      </c>
      <c r="GB161" s="94">
        <f t="shared" si="648"/>
        <v>0.24528071886319308</v>
      </c>
      <c r="GC161" s="94" t="str">
        <f t="shared" si="648"/>
        <v>-</v>
      </c>
      <c r="GD161" s="94" t="str">
        <f t="shared" si="648"/>
        <v>-</v>
      </c>
      <c r="GE161" s="94" t="str">
        <f t="shared" si="648"/>
        <v>-</v>
      </c>
      <c r="GF161" s="94" t="str">
        <f t="shared" si="648"/>
        <v>-</v>
      </c>
      <c r="GG161" s="94" t="str">
        <f t="shared" si="648"/>
        <v>-</v>
      </c>
      <c r="GH161" s="94" t="str">
        <f t="shared" si="648"/>
        <v>-</v>
      </c>
      <c r="GI161" s="94" t="str">
        <f t="shared" si="648"/>
        <v>-</v>
      </c>
      <c r="GJ161" s="94" t="str">
        <f t="shared" si="648"/>
        <v>-</v>
      </c>
      <c r="GK161" s="94" t="str">
        <f t="shared" si="648"/>
        <v>-</v>
      </c>
      <c r="GL161" s="94" t="str">
        <f t="shared" si="648"/>
        <v>-</v>
      </c>
      <c r="GM161" s="94">
        <f t="shared" si="648"/>
        <v>0.38292848814613295</v>
      </c>
      <c r="GN161" s="94" t="str">
        <f t="shared" si="648"/>
        <v>-</v>
      </c>
      <c r="GO161" s="94" t="str">
        <f t="shared" si="648"/>
        <v>-</v>
      </c>
      <c r="GP161" s="94" t="str">
        <f t="shared" si="648"/>
        <v>-</v>
      </c>
      <c r="GQ161" s="94" t="str">
        <f t="shared" si="648"/>
        <v>-</v>
      </c>
      <c r="GR161" s="94" t="str">
        <f t="shared" si="648"/>
        <v>-</v>
      </c>
      <c r="GS161" s="94" t="str">
        <f t="shared" si="648"/>
        <v>-</v>
      </c>
      <c r="GT161" s="94" t="str">
        <f t="shared" si="648"/>
        <v>-</v>
      </c>
      <c r="GU161" s="94" t="str">
        <f t="shared" si="648"/>
        <v>-</v>
      </c>
      <c r="GV161" s="94" t="str">
        <f t="shared" si="648"/>
        <v>-</v>
      </c>
      <c r="GW161" s="94" t="str">
        <f t="shared" si="648"/>
        <v>-</v>
      </c>
      <c r="GX161" s="94" t="str">
        <f t="shared" si="648"/>
        <v>-</v>
      </c>
      <c r="GY161" s="94" t="str">
        <f t="shared" si="648"/>
        <v>-</v>
      </c>
      <c r="GZ161" s="94" t="str">
        <f t="shared" ref="GZ161:HW161" si="649">+IF(ISERROR(GZ141/GZ120),"-",(GZ141/GZ120))</f>
        <v>-</v>
      </c>
      <c r="HA161" s="94" t="str">
        <f t="shared" si="649"/>
        <v>-</v>
      </c>
      <c r="HB161" s="94" t="str">
        <f t="shared" si="649"/>
        <v>-</v>
      </c>
      <c r="HC161" s="94" t="str">
        <f t="shared" si="649"/>
        <v>-</v>
      </c>
      <c r="HD161" s="94" t="str">
        <f t="shared" si="649"/>
        <v>-</v>
      </c>
      <c r="HE161" s="94" t="str">
        <f t="shared" si="649"/>
        <v>-</v>
      </c>
      <c r="HF161" s="94" t="str">
        <f t="shared" si="649"/>
        <v>-</v>
      </c>
      <c r="HG161" s="94" t="str">
        <f t="shared" si="649"/>
        <v>-</v>
      </c>
      <c r="HH161" s="94" t="str">
        <f t="shared" si="649"/>
        <v>-</v>
      </c>
      <c r="HI161" s="94" t="str">
        <f t="shared" si="649"/>
        <v>-</v>
      </c>
      <c r="HJ161" s="94">
        <f t="shared" si="649"/>
        <v>8.4079296266677886E-2</v>
      </c>
      <c r="HK161" s="94" t="str">
        <f t="shared" si="649"/>
        <v>-</v>
      </c>
      <c r="HL161" s="94">
        <f t="shared" si="649"/>
        <v>0.65421685662867424</v>
      </c>
      <c r="HM161" s="94" t="str">
        <f t="shared" si="649"/>
        <v>-</v>
      </c>
      <c r="HN161" s="94">
        <f t="shared" si="649"/>
        <v>1.3755658972449738</v>
      </c>
      <c r="HO161" s="94" t="str">
        <f t="shared" si="649"/>
        <v>-</v>
      </c>
      <c r="HP161" s="94" t="str">
        <f t="shared" si="649"/>
        <v>-</v>
      </c>
      <c r="HQ161" s="94" t="str">
        <f t="shared" si="649"/>
        <v>-</v>
      </c>
      <c r="HR161" s="94" t="str">
        <f t="shared" si="649"/>
        <v>-</v>
      </c>
      <c r="HS161" s="94" t="str">
        <f t="shared" si="649"/>
        <v>-</v>
      </c>
      <c r="HT161" s="94" t="str">
        <f t="shared" si="649"/>
        <v>-</v>
      </c>
      <c r="HU161" s="94" t="str">
        <f t="shared" si="649"/>
        <v>-</v>
      </c>
      <c r="HV161" s="94">
        <f t="shared" si="649"/>
        <v>0.83036050156739805</v>
      </c>
      <c r="HW161" s="94">
        <f t="shared" si="649"/>
        <v>0.10318727866120408</v>
      </c>
      <c r="HX161" s="94" t="str">
        <f t="shared" ref="HX161:JS161" si="650">+IF(ISERROR(HX141/HX120),"-",(HX141/HX120))</f>
        <v>-</v>
      </c>
      <c r="HY161" s="94" t="str">
        <f t="shared" si="650"/>
        <v>-</v>
      </c>
      <c r="HZ161" s="94" t="str">
        <f t="shared" si="650"/>
        <v>-</v>
      </c>
      <c r="IA161" s="94" t="str">
        <f t="shared" si="650"/>
        <v>-</v>
      </c>
      <c r="IB161" s="94" t="str">
        <f t="shared" si="650"/>
        <v>-</v>
      </c>
      <c r="IC161" s="94" t="str">
        <f t="shared" si="650"/>
        <v>-</v>
      </c>
      <c r="ID161" s="94" t="str">
        <f t="shared" si="650"/>
        <v>-</v>
      </c>
      <c r="IE161" s="94" t="str">
        <f t="shared" si="650"/>
        <v>-</v>
      </c>
      <c r="IF161" s="94" t="str">
        <f t="shared" si="650"/>
        <v>-</v>
      </c>
      <c r="IG161" s="94" t="str">
        <f t="shared" si="650"/>
        <v>-</v>
      </c>
      <c r="IH161" s="94" t="str">
        <f t="shared" si="650"/>
        <v>-</v>
      </c>
      <c r="II161" s="94" t="str">
        <f t="shared" si="650"/>
        <v>-</v>
      </c>
      <c r="IJ161" s="94" t="str">
        <f t="shared" si="650"/>
        <v>-</v>
      </c>
      <c r="IK161" s="94" t="str">
        <f t="shared" si="650"/>
        <v>-</v>
      </c>
      <c r="IL161" s="94" t="str">
        <f t="shared" si="650"/>
        <v>-</v>
      </c>
      <c r="IM161" s="94" t="str">
        <f t="shared" si="650"/>
        <v>-</v>
      </c>
      <c r="IN161" s="94" t="str">
        <f t="shared" si="650"/>
        <v>-</v>
      </c>
      <c r="IO161" s="94" t="str">
        <f t="shared" si="650"/>
        <v>-</v>
      </c>
      <c r="IP161" s="94" t="str">
        <f t="shared" si="650"/>
        <v>-</v>
      </c>
      <c r="IQ161" s="94" t="str">
        <f t="shared" si="650"/>
        <v>-</v>
      </c>
      <c r="IR161" s="94" t="str">
        <f t="shared" si="650"/>
        <v>-</v>
      </c>
      <c r="IS161" s="94" t="str">
        <f t="shared" si="650"/>
        <v>-</v>
      </c>
      <c r="IT161" s="94" t="str">
        <f t="shared" si="650"/>
        <v>-</v>
      </c>
      <c r="IU161" s="94" t="str">
        <f t="shared" si="650"/>
        <v>-</v>
      </c>
      <c r="IV161" s="94" t="str">
        <f t="shared" si="650"/>
        <v>-</v>
      </c>
      <c r="IW161" s="94">
        <f t="shared" si="650"/>
        <v>0.35763023185787413</v>
      </c>
      <c r="IX161" s="94" t="str">
        <f t="shared" si="650"/>
        <v>-</v>
      </c>
      <c r="IY161" s="94">
        <f t="shared" si="650"/>
        <v>0.51938676184295907</v>
      </c>
      <c r="IZ161" s="94" t="str">
        <f t="shared" si="650"/>
        <v>-</v>
      </c>
      <c r="JA161" s="94" t="str">
        <f t="shared" si="650"/>
        <v>-</v>
      </c>
      <c r="JB161" s="94" t="str">
        <f t="shared" si="650"/>
        <v>-</v>
      </c>
      <c r="JC161" s="94" t="str">
        <f t="shared" si="650"/>
        <v>-</v>
      </c>
      <c r="JD161" s="94" t="str">
        <f t="shared" si="650"/>
        <v>-</v>
      </c>
      <c r="JE161" s="94" t="str">
        <f t="shared" si="650"/>
        <v>-</v>
      </c>
      <c r="JF161" s="94" t="str">
        <f t="shared" si="650"/>
        <v>-</v>
      </c>
      <c r="JG161" s="94" t="str">
        <f t="shared" si="650"/>
        <v>-</v>
      </c>
      <c r="JH161" s="94" t="str">
        <f t="shared" si="650"/>
        <v>-</v>
      </c>
      <c r="JI161" s="94" t="str">
        <f t="shared" si="650"/>
        <v>-</v>
      </c>
      <c r="JJ161" s="94">
        <f t="shared" si="650"/>
        <v>0.42994599901816399</v>
      </c>
      <c r="JK161" s="94" t="str">
        <f t="shared" si="650"/>
        <v>-</v>
      </c>
      <c r="JL161" s="94">
        <f t="shared" si="650"/>
        <v>1.6583300259502365</v>
      </c>
      <c r="JM161" s="94" t="str">
        <f t="shared" si="650"/>
        <v>-</v>
      </c>
      <c r="JN161" s="94">
        <f t="shared" si="650"/>
        <v>2.0816225637775312</v>
      </c>
      <c r="JO161" s="94" t="str">
        <f t="shared" si="650"/>
        <v>-</v>
      </c>
      <c r="JP161" s="94" t="str">
        <f t="shared" si="650"/>
        <v>-</v>
      </c>
      <c r="JQ161" s="94" t="str">
        <f t="shared" si="650"/>
        <v>-</v>
      </c>
      <c r="JR161" s="94" t="str">
        <f t="shared" si="650"/>
        <v>-</v>
      </c>
      <c r="JS161" s="94" t="str">
        <f t="shared" si="650"/>
        <v>-</v>
      </c>
      <c r="JT161" s="94" t="str">
        <f t="shared" ref="JT161:KX161" si="651">+IF(ISERROR(JT141/JT120),"-",(JT141/JT120))</f>
        <v>-</v>
      </c>
      <c r="JU161" s="94" t="str">
        <f t="shared" si="651"/>
        <v>-</v>
      </c>
      <c r="JV161" s="94" t="str">
        <f t="shared" si="651"/>
        <v>-</v>
      </c>
      <c r="JW161" s="94">
        <f t="shared" si="651"/>
        <v>3.2875621527651139E-2</v>
      </c>
      <c r="JX161" s="94" t="str">
        <f t="shared" si="651"/>
        <v>-</v>
      </c>
      <c r="JY161" s="94">
        <f t="shared" si="651"/>
        <v>0.17149322011585047</v>
      </c>
      <c r="JZ161" s="94">
        <f t="shared" si="651"/>
        <v>0.40479108223829913</v>
      </c>
      <c r="KA161" s="94" t="str">
        <f t="shared" si="651"/>
        <v>-</v>
      </c>
      <c r="KB161" s="94">
        <f t="shared" si="651"/>
        <v>0.28709264848825905</v>
      </c>
      <c r="KC161" s="94" t="str">
        <f t="shared" si="651"/>
        <v>-</v>
      </c>
      <c r="KD161" s="94" t="str">
        <f t="shared" si="651"/>
        <v>-</v>
      </c>
      <c r="KE161" s="94">
        <f t="shared" si="651"/>
        <v>2.9661120015084381</v>
      </c>
      <c r="KF161" s="94" t="str">
        <f t="shared" si="651"/>
        <v>-</v>
      </c>
      <c r="KG161" s="94" t="str">
        <f t="shared" si="651"/>
        <v>-</v>
      </c>
      <c r="KH161" s="94" t="str">
        <f t="shared" si="651"/>
        <v>-</v>
      </c>
      <c r="KI161" s="94">
        <f t="shared" si="651"/>
        <v>0.91243027888446226</v>
      </c>
      <c r="KJ161" s="94">
        <f t="shared" si="651"/>
        <v>0.3900976117760187</v>
      </c>
      <c r="KK161" s="94">
        <f t="shared" si="651"/>
        <v>2.0563983194642935E-2</v>
      </c>
      <c r="KL161" s="94">
        <f t="shared" si="651"/>
        <v>5.150693603026632E-2</v>
      </c>
      <c r="KM161" s="94">
        <f t="shared" si="651"/>
        <v>1.065435486646745</v>
      </c>
      <c r="KN161" s="94">
        <f t="shared" si="651"/>
        <v>6.7962911915800034E-2</v>
      </c>
      <c r="KO161" s="94">
        <f t="shared" si="651"/>
        <v>1.028190714035542</v>
      </c>
      <c r="KP161" s="94">
        <f t="shared" si="651"/>
        <v>0.23632822365576669</v>
      </c>
      <c r="KQ161" s="94" t="str">
        <f t="shared" si="651"/>
        <v>-</v>
      </c>
      <c r="KR161" s="94">
        <f t="shared" si="651"/>
        <v>0.14922539088306538</v>
      </c>
      <c r="KS161" s="94" t="str">
        <f t="shared" si="651"/>
        <v>-</v>
      </c>
      <c r="KT161" s="94">
        <f t="shared" si="651"/>
        <v>9.2886749285033363E-2</v>
      </c>
      <c r="KU161" s="94">
        <f t="shared" si="651"/>
        <v>1.2862112613281829</v>
      </c>
      <c r="KV161" s="94">
        <f t="shared" si="651"/>
        <v>0.20516119358224622</v>
      </c>
      <c r="KW161" s="94" t="str">
        <f t="shared" si="651"/>
        <v>-</v>
      </c>
      <c r="KX161" s="94">
        <f t="shared" si="651"/>
        <v>0.33913906283069717</v>
      </c>
      <c r="KY161" s="94">
        <f t="shared" ref="KY161:LO161" si="652">+IF(ISERROR(KY141/KY120),"-",(KY141/KY120))</f>
        <v>2.4285769874314175E-2</v>
      </c>
      <c r="KZ161" s="94">
        <f t="shared" si="652"/>
        <v>7.6079742625795255E-2</v>
      </c>
      <c r="LA161" s="94">
        <f t="shared" si="652"/>
        <v>0.11138266068759342</v>
      </c>
      <c r="LB161" s="94">
        <f t="shared" si="652"/>
        <v>0.45995343633779817</v>
      </c>
      <c r="LC161" s="94">
        <f t="shared" si="652"/>
        <v>0.48701195655147883</v>
      </c>
      <c r="LD161" s="94" t="str">
        <f t="shared" si="652"/>
        <v>-</v>
      </c>
      <c r="LE161" s="94">
        <f t="shared" si="652"/>
        <v>6.903715068493152E-2</v>
      </c>
      <c r="LF161" s="94" t="str">
        <f t="shared" si="652"/>
        <v>-</v>
      </c>
      <c r="LG161" s="94">
        <f t="shared" si="652"/>
        <v>0.27821456152394025</v>
      </c>
      <c r="LH161" s="94">
        <f t="shared" si="652"/>
        <v>0.46355933900851282</v>
      </c>
      <c r="LI161" s="94" t="str">
        <f t="shared" si="652"/>
        <v>-</v>
      </c>
      <c r="LJ161" s="94">
        <f t="shared" si="652"/>
        <v>0.32010080603477559</v>
      </c>
      <c r="LK161" s="94">
        <f t="shared" si="652"/>
        <v>0.53521526942104558</v>
      </c>
      <c r="LL161" s="94">
        <f t="shared" si="652"/>
        <v>0.26277649008358944</v>
      </c>
      <c r="LM161" s="94">
        <f t="shared" si="652"/>
        <v>0.26736158877452759</v>
      </c>
      <c r="LN161" s="94">
        <f t="shared" si="652"/>
        <v>9.4396671289875181E-2</v>
      </c>
      <c r="LO161" s="94">
        <f t="shared" si="652"/>
        <v>0.20020462588685195</v>
      </c>
    </row>
    <row r="162" spans="1:327" x14ac:dyDescent="0.2">
      <c r="A162" s="85" t="s">
        <v>33</v>
      </c>
      <c r="B162" s="94">
        <f t="shared" si="592"/>
        <v>1.2245092742865837</v>
      </c>
      <c r="C162" s="94">
        <f t="shared" si="592"/>
        <v>0.93205053569415386</v>
      </c>
      <c r="D162" s="94">
        <f t="shared" si="592"/>
        <v>0.88108202238787359</v>
      </c>
      <c r="E162" s="94">
        <f t="shared" si="592"/>
        <v>0.83848275212634649</v>
      </c>
      <c r="F162" s="94">
        <f t="shared" si="592"/>
        <v>0.70321954280988808</v>
      </c>
      <c r="G162" s="94">
        <f t="shared" si="592"/>
        <v>0.49675851308823965</v>
      </c>
      <c r="H162" s="94">
        <f t="shared" si="592"/>
        <v>0.11418258599013573</v>
      </c>
      <c r="I162" s="94">
        <f t="shared" ref="I162:J162" si="653">+IF(ISERROR(I142/I121),"-",(I142/I121))</f>
        <v>1.4597888632141724E-2</v>
      </c>
      <c r="J162" s="94">
        <f t="shared" si="653"/>
        <v>0.41582212383538131</v>
      </c>
      <c r="K162" s="94">
        <f t="shared" ref="K162:CA162" si="654">+IF(ISERROR(K142/K121),"-",(K142/K121))</f>
        <v>0.45370791346291611</v>
      </c>
      <c r="L162" s="94">
        <f t="shared" si="654"/>
        <v>0.3141779050631559</v>
      </c>
      <c r="M162" s="94">
        <f t="shared" si="654"/>
        <v>0.33862870123766253</v>
      </c>
      <c r="N162" s="94">
        <f t="shared" ref="N162:O162" si="655">+IF(ISERROR(N142/N121),"-",(N142/N121))</f>
        <v>0.23529511680888696</v>
      </c>
      <c r="O162" s="94">
        <f t="shared" si="655"/>
        <v>9.2799631930066719E-3</v>
      </c>
      <c r="P162" s="94">
        <f t="shared" si="654"/>
        <v>0.62556018164066618</v>
      </c>
      <c r="Q162" s="94">
        <f t="shared" si="654"/>
        <v>0.83436204285324123</v>
      </c>
      <c r="R162" s="94">
        <f t="shared" si="654"/>
        <v>0.62707889125799576</v>
      </c>
      <c r="S162" s="94">
        <f t="shared" si="654"/>
        <v>0.39576649161009353</v>
      </c>
      <c r="T162" s="94">
        <f t="shared" si="654"/>
        <v>0.1345405315928869</v>
      </c>
      <c r="U162" s="94">
        <f t="shared" si="654"/>
        <v>8.9527720739219704E-3</v>
      </c>
      <c r="V162" s="94">
        <f t="shared" si="654"/>
        <v>0.36213673011024544</v>
      </c>
      <c r="W162" s="94">
        <f t="shared" si="654"/>
        <v>0.11665302173265851</v>
      </c>
      <c r="X162" s="94">
        <f t="shared" si="654"/>
        <v>8.3240298507462673E-2</v>
      </c>
      <c r="Y162" s="94" t="str">
        <f t="shared" si="654"/>
        <v>-</v>
      </c>
      <c r="Z162" s="94" t="str">
        <f t="shared" si="654"/>
        <v>-</v>
      </c>
      <c r="AA162" s="94" t="str">
        <f t="shared" si="654"/>
        <v>-</v>
      </c>
      <c r="AB162" s="94" t="str">
        <f t="shared" si="654"/>
        <v>-</v>
      </c>
      <c r="AC162" s="94" t="str">
        <f t="shared" si="654"/>
        <v>-</v>
      </c>
      <c r="AD162" s="94" t="str">
        <f t="shared" si="654"/>
        <v>-</v>
      </c>
      <c r="AE162" s="94" t="str">
        <f t="shared" si="654"/>
        <v>-</v>
      </c>
      <c r="AF162" s="94" t="str">
        <f t="shared" si="654"/>
        <v>-</v>
      </c>
      <c r="AG162" s="94" t="str">
        <f t="shared" si="654"/>
        <v>-</v>
      </c>
      <c r="AH162" s="94" t="str">
        <f t="shared" si="654"/>
        <v>-</v>
      </c>
      <c r="AI162" s="94" t="str">
        <f t="shared" si="654"/>
        <v>-</v>
      </c>
      <c r="AJ162" s="94">
        <f t="shared" si="654"/>
        <v>4.0532494506486862E-2</v>
      </c>
      <c r="AK162" s="94" t="str">
        <f t="shared" si="654"/>
        <v>-</v>
      </c>
      <c r="AL162" s="94" t="str">
        <f t="shared" si="654"/>
        <v>-</v>
      </c>
      <c r="AM162" s="94" t="str">
        <f t="shared" si="654"/>
        <v>-</v>
      </c>
      <c r="AN162" s="94" t="str">
        <f t="shared" si="654"/>
        <v>-</v>
      </c>
      <c r="AO162" s="94" t="str">
        <f t="shared" si="654"/>
        <v>-</v>
      </c>
      <c r="AP162" s="94" t="str">
        <f t="shared" si="654"/>
        <v>-</v>
      </c>
      <c r="AQ162" s="94" t="str">
        <f t="shared" si="654"/>
        <v>-</v>
      </c>
      <c r="AR162" s="94" t="str">
        <f t="shared" si="654"/>
        <v>-</v>
      </c>
      <c r="AS162" s="94" t="str">
        <f t="shared" si="654"/>
        <v>-</v>
      </c>
      <c r="AT162" s="94" t="str">
        <f t="shared" si="654"/>
        <v>-</v>
      </c>
      <c r="AU162" s="94" t="str">
        <f t="shared" si="654"/>
        <v>-</v>
      </c>
      <c r="AV162" s="94" t="str">
        <f t="shared" si="654"/>
        <v>-</v>
      </c>
      <c r="AW162" s="94">
        <f t="shared" si="654"/>
        <v>3.7028241335044933E-2</v>
      </c>
      <c r="AX162" s="94" t="str">
        <f t="shared" si="654"/>
        <v>-</v>
      </c>
      <c r="AY162" s="94" t="str">
        <f t="shared" si="654"/>
        <v>-</v>
      </c>
      <c r="AZ162" s="94" t="str">
        <f t="shared" si="654"/>
        <v>-</v>
      </c>
      <c r="BA162" s="94" t="str">
        <f t="shared" si="654"/>
        <v>-</v>
      </c>
      <c r="BB162" s="94" t="str">
        <f t="shared" si="654"/>
        <v>-</v>
      </c>
      <c r="BC162" s="94" t="str">
        <f t="shared" si="654"/>
        <v>-</v>
      </c>
      <c r="BD162" s="94" t="str">
        <f t="shared" si="654"/>
        <v>-</v>
      </c>
      <c r="BE162" s="94" t="str">
        <f t="shared" si="654"/>
        <v>-</v>
      </c>
      <c r="BF162" s="94" t="str">
        <f t="shared" ref="BF162:BL162" si="656">+IF(ISERROR(BF142/BF121),"-",(BF142/BF121))</f>
        <v>-</v>
      </c>
      <c r="BG162" s="94" t="str">
        <f t="shared" si="656"/>
        <v>-</v>
      </c>
      <c r="BH162" s="94" t="str">
        <f t="shared" si="656"/>
        <v>-</v>
      </c>
      <c r="BI162" s="94" t="str">
        <f t="shared" si="656"/>
        <v>-</v>
      </c>
      <c r="BJ162" s="94" t="str">
        <f t="shared" si="656"/>
        <v>-</v>
      </c>
      <c r="BK162" s="94" t="str">
        <f t="shared" si="656"/>
        <v>-</v>
      </c>
      <c r="BL162" s="94" t="str">
        <f t="shared" si="656"/>
        <v>-</v>
      </c>
      <c r="BM162" s="94" t="str">
        <f t="shared" si="654"/>
        <v>-</v>
      </c>
      <c r="BN162" s="94" t="str">
        <f t="shared" si="654"/>
        <v>-</v>
      </c>
      <c r="BO162" s="94" t="str">
        <f t="shared" si="654"/>
        <v>-</v>
      </c>
      <c r="BP162" s="94" t="str">
        <f t="shared" si="654"/>
        <v>-</v>
      </c>
      <c r="BQ162" s="94" t="str">
        <f t="shared" si="654"/>
        <v>-</v>
      </c>
      <c r="BR162" s="94" t="str">
        <f t="shared" si="654"/>
        <v>-</v>
      </c>
      <c r="BS162" s="94" t="str">
        <f t="shared" si="654"/>
        <v>-</v>
      </c>
      <c r="BT162" s="94" t="str">
        <f t="shared" si="654"/>
        <v>-</v>
      </c>
      <c r="BU162" s="94" t="str">
        <f t="shared" si="654"/>
        <v>-</v>
      </c>
      <c r="BV162" s="94" t="str">
        <f t="shared" si="654"/>
        <v>-</v>
      </c>
      <c r="BW162" s="94" t="str">
        <f t="shared" si="654"/>
        <v>-</v>
      </c>
      <c r="BX162" s="94" t="str">
        <f t="shared" si="654"/>
        <v>-</v>
      </c>
      <c r="BY162" s="94" t="str">
        <f t="shared" si="654"/>
        <v>-</v>
      </c>
      <c r="BZ162" s="94" t="str">
        <f t="shared" si="654"/>
        <v>-</v>
      </c>
      <c r="CA162" s="94" t="str">
        <f t="shared" si="654"/>
        <v>-</v>
      </c>
      <c r="CB162" s="94" t="str">
        <f t="shared" ref="CB162:EM162" si="657">+IF(ISERROR(CB142/CB121),"-",(CB142/CB121))</f>
        <v>-</v>
      </c>
      <c r="CC162" s="94" t="str">
        <f t="shared" si="657"/>
        <v>-</v>
      </c>
      <c r="CD162" s="94" t="str">
        <f t="shared" si="657"/>
        <v>-</v>
      </c>
      <c r="CE162" s="94" t="str">
        <f t="shared" si="657"/>
        <v>-</v>
      </c>
      <c r="CF162" s="94" t="str">
        <f t="shared" si="657"/>
        <v>-</v>
      </c>
      <c r="CG162" s="94" t="str">
        <f t="shared" si="657"/>
        <v>-</v>
      </c>
      <c r="CH162" s="94" t="str">
        <f t="shared" si="657"/>
        <v>-</v>
      </c>
      <c r="CI162" s="94" t="str">
        <f t="shared" si="657"/>
        <v>-</v>
      </c>
      <c r="CJ162" s="94">
        <f t="shared" si="657"/>
        <v>4.9198966408268735E-2</v>
      </c>
      <c r="CK162" s="94" t="str">
        <f t="shared" si="657"/>
        <v>-</v>
      </c>
      <c r="CL162" s="94" t="str">
        <f t="shared" si="657"/>
        <v>-</v>
      </c>
      <c r="CM162" s="94" t="str">
        <f t="shared" si="657"/>
        <v>-</v>
      </c>
      <c r="CN162" s="94" t="str">
        <f t="shared" si="657"/>
        <v>-</v>
      </c>
      <c r="CO162" s="94" t="str">
        <f t="shared" si="657"/>
        <v>-</v>
      </c>
      <c r="CP162" s="94" t="str">
        <f t="shared" si="657"/>
        <v>-</v>
      </c>
      <c r="CQ162" s="94" t="str">
        <f t="shared" si="657"/>
        <v>-</v>
      </c>
      <c r="CR162" s="94" t="str">
        <f t="shared" si="657"/>
        <v>-</v>
      </c>
      <c r="CS162" s="94" t="str">
        <f t="shared" si="657"/>
        <v>-</v>
      </c>
      <c r="CT162" s="94" t="str">
        <f t="shared" si="657"/>
        <v>-</v>
      </c>
      <c r="CU162" s="94" t="str">
        <f t="shared" si="657"/>
        <v>-</v>
      </c>
      <c r="CV162" s="94" t="str">
        <f t="shared" si="657"/>
        <v>-</v>
      </c>
      <c r="CW162" s="94" t="str">
        <f t="shared" si="657"/>
        <v>-</v>
      </c>
      <c r="CX162" s="94" t="str">
        <f t="shared" si="657"/>
        <v>-</v>
      </c>
      <c r="CY162" s="94" t="str">
        <f t="shared" si="657"/>
        <v>-</v>
      </c>
      <c r="CZ162" s="94" t="str">
        <f t="shared" si="657"/>
        <v>-</v>
      </c>
      <c r="DA162" s="94" t="str">
        <f t="shared" si="657"/>
        <v>-</v>
      </c>
      <c r="DB162" s="94" t="str">
        <f t="shared" si="657"/>
        <v>-</v>
      </c>
      <c r="DC162" s="94" t="str">
        <f t="shared" si="657"/>
        <v>-</v>
      </c>
      <c r="DD162" s="94" t="str">
        <f t="shared" si="657"/>
        <v>-</v>
      </c>
      <c r="DE162" s="94" t="str">
        <f t="shared" si="657"/>
        <v>-</v>
      </c>
      <c r="DF162" s="94" t="str">
        <f t="shared" si="657"/>
        <v>-</v>
      </c>
      <c r="DG162" s="94" t="str">
        <f t="shared" si="657"/>
        <v>-</v>
      </c>
      <c r="DH162" s="94" t="str">
        <f t="shared" si="657"/>
        <v>-</v>
      </c>
      <c r="DI162" s="94" t="str">
        <f t="shared" si="657"/>
        <v>-</v>
      </c>
      <c r="DJ162" s="94" t="str">
        <f t="shared" si="657"/>
        <v>-</v>
      </c>
      <c r="DK162" s="94" t="str">
        <f t="shared" si="657"/>
        <v>-</v>
      </c>
      <c r="DL162" s="94">
        <f t="shared" si="657"/>
        <v>0.28224828314844164</v>
      </c>
      <c r="DM162" s="94" t="str">
        <f t="shared" si="657"/>
        <v>-</v>
      </c>
      <c r="DN162" s="94" t="str">
        <f t="shared" si="657"/>
        <v>-</v>
      </c>
      <c r="DO162" s="94" t="str">
        <f t="shared" si="657"/>
        <v>-</v>
      </c>
      <c r="DP162" s="94" t="str">
        <f t="shared" si="657"/>
        <v>-</v>
      </c>
      <c r="DQ162" s="94" t="str">
        <f t="shared" si="657"/>
        <v>-</v>
      </c>
      <c r="DR162" s="94" t="str">
        <f t="shared" si="657"/>
        <v>-</v>
      </c>
      <c r="DS162" s="94" t="str">
        <f t="shared" si="657"/>
        <v>-</v>
      </c>
      <c r="DT162" s="94" t="str">
        <f t="shared" si="657"/>
        <v>-</v>
      </c>
      <c r="DU162" s="94" t="str">
        <f t="shared" si="657"/>
        <v>-</v>
      </c>
      <c r="DV162" s="94" t="str">
        <f t="shared" si="657"/>
        <v>-</v>
      </c>
      <c r="DW162" s="94">
        <f t="shared" si="657"/>
        <v>3.3127964147413307E-2</v>
      </c>
      <c r="DX162" s="94" t="str">
        <f t="shared" si="657"/>
        <v>-</v>
      </c>
      <c r="DY162" s="94" t="str">
        <f t="shared" si="657"/>
        <v>-</v>
      </c>
      <c r="DZ162" s="94">
        <f t="shared" si="657"/>
        <v>0.28702272727272732</v>
      </c>
      <c r="EA162" s="94" t="str">
        <f t="shared" si="657"/>
        <v>-</v>
      </c>
      <c r="EB162" s="94">
        <f t="shared" si="657"/>
        <v>0.10604416135881105</v>
      </c>
      <c r="EC162" s="94" t="str">
        <f t="shared" si="657"/>
        <v>-</v>
      </c>
      <c r="ED162" s="94" t="str">
        <f t="shared" si="657"/>
        <v>-</v>
      </c>
      <c r="EE162" s="94">
        <f t="shared" si="657"/>
        <v>0.95187064399219412</v>
      </c>
      <c r="EF162" s="94" t="str">
        <f t="shared" si="657"/>
        <v>-</v>
      </c>
      <c r="EG162" s="94" t="str">
        <f t="shared" si="657"/>
        <v>-</v>
      </c>
      <c r="EH162" s="94">
        <f t="shared" si="657"/>
        <v>0.34178395338413264</v>
      </c>
      <c r="EI162" s="94" t="str">
        <f t="shared" si="657"/>
        <v>-</v>
      </c>
      <c r="EJ162" s="94">
        <f t="shared" si="657"/>
        <v>0.3396106079505396</v>
      </c>
      <c r="EK162" s="94" t="str">
        <f t="shared" si="657"/>
        <v>-</v>
      </c>
      <c r="EL162" s="94" t="str">
        <f t="shared" si="657"/>
        <v>-</v>
      </c>
      <c r="EM162" s="94" t="str">
        <f t="shared" si="657"/>
        <v>-</v>
      </c>
      <c r="EN162" s="94" t="str">
        <f t="shared" ref="EN162:GY162" si="658">+IF(ISERROR(EN142/EN121),"-",(EN142/EN121))</f>
        <v>-</v>
      </c>
      <c r="EO162" s="94" t="str">
        <f t="shared" si="658"/>
        <v>-</v>
      </c>
      <c r="EP162" s="94" t="str">
        <f t="shared" si="658"/>
        <v>-</v>
      </c>
      <c r="EQ162" s="94" t="str">
        <f t="shared" si="658"/>
        <v>-</v>
      </c>
      <c r="ER162" s="94" t="str">
        <f t="shared" si="658"/>
        <v>-</v>
      </c>
      <c r="ES162" s="94" t="str">
        <f t="shared" si="658"/>
        <v>-</v>
      </c>
      <c r="ET162" s="94" t="str">
        <f t="shared" si="658"/>
        <v>-</v>
      </c>
      <c r="EU162" s="94" t="str">
        <f t="shared" si="658"/>
        <v>-</v>
      </c>
      <c r="EV162" s="94" t="str">
        <f t="shared" si="658"/>
        <v>-</v>
      </c>
      <c r="EW162" s="94">
        <f t="shared" si="658"/>
        <v>7.860843819393043E-2</v>
      </c>
      <c r="EX162" s="94" t="str">
        <f t="shared" si="658"/>
        <v>-</v>
      </c>
      <c r="EY162" s="94" t="str">
        <f t="shared" si="658"/>
        <v>-</v>
      </c>
      <c r="EZ162" s="94" t="str">
        <f t="shared" si="658"/>
        <v>-</v>
      </c>
      <c r="FA162" s="94" t="str">
        <f t="shared" si="658"/>
        <v>-</v>
      </c>
      <c r="FB162" s="94" t="str">
        <f t="shared" si="658"/>
        <v>-</v>
      </c>
      <c r="FC162" s="94" t="str">
        <f t="shared" si="658"/>
        <v>-</v>
      </c>
      <c r="FD162" s="94" t="str">
        <f t="shared" si="658"/>
        <v>-</v>
      </c>
      <c r="FE162" s="94" t="str">
        <f t="shared" si="658"/>
        <v>-</v>
      </c>
      <c r="FF162" s="94" t="str">
        <f t="shared" si="658"/>
        <v>-</v>
      </c>
      <c r="FG162" s="94" t="str">
        <f t="shared" si="658"/>
        <v>-</v>
      </c>
      <c r="FH162" s="94" t="str">
        <f t="shared" si="658"/>
        <v>-</v>
      </c>
      <c r="FI162" s="94" t="str">
        <f t="shared" si="658"/>
        <v>-</v>
      </c>
      <c r="FJ162" s="94" t="str">
        <f t="shared" si="658"/>
        <v>-</v>
      </c>
      <c r="FK162" s="94" t="str">
        <f t="shared" si="658"/>
        <v>-</v>
      </c>
      <c r="FL162" s="94" t="str">
        <f t="shared" si="658"/>
        <v>-</v>
      </c>
      <c r="FM162" s="94" t="str">
        <f t="shared" si="658"/>
        <v>-</v>
      </c>
      <c r="FN162" s="94" t="str">
        <f t="shared" si="658"/>
        <v>-</v>
      </c>
      <c r="FO162" s="94" t="str">
        <f t="shared" si="658"/>
        <v>-</v>
      </c>
      <c r="FP162" s="94" t="str">
        <f t="shared" si="658"/>
        <v>-</v>
      </c>
      <c r="FQ162" s="94" t="str">
        <f t="shared" si="658"/>
        <v>-</v>
      </c>
      <c r="FR162" s="94" t="str">
        <f t="shared" si="658"/>
        <v>-</v>
      </c>
      <c r="FS162" s="94" t="str">
        <f t="shared" si="658"/>
        <v>-</v>
      </c>
      <c r="FT162" s="94" t="str">
        <f t="shared" si="658"/>
        <v>-</v>
      </c>
      <c r="FU162" s="94" t="str">
        <f t="shared" si="658"/>
        <v>-</v>
      </c>
      <c r="FV162" s="94" t="str">
        <f t="shared" si="658"/>
        <v>-</v>
      </c>
      <c r="FW162" s="94">
        <f t="shared" si="658"/>
        <v>0.13709596662030599</v>
      </c>
      <c r="FX162" s="94">
        <f t="shared" si="658"/>
        <v>0.24251187648456055</v>
      </c>
      <c r="FY162" s="94" t="str">
        <f t="shared" si="658"/>
        <v>-</v>
      </c>
      <c r="FZ162" s="94" t="str">
        <f t="shared" si="658"/>
        <v>-</v>
      </c>
      <c r="GA162" s="94" t="str">
        <f t="shared" si="658"/>
        <v>-</v>
      </c>
      <c r="GB162" s="94" t="str">
        <f t="shared" si="658"/>
        <v>-</v>
      </c>
      <c r="GC162" s="94" t="str">
        <f t="shared" si="658"/>
        <v>-</v>
      </c>
      <c r="GD162" s="94" t="str">
        <f t="shared" si="658"/>
        <v>-</v>
      </c>
      <c r="GE162" s="94" t="str">
        <f t="shared" si="658"/>
        <v>-</v>
      </c>
      <c r="GF162" s="94" t="str">
        <f t="shared" si="658"/>
        <v>-</v>
      </c>
      <c r="GG162" s="94" t="str">
        <f t="shared" si="658"/>
        <v>-</v>
      </c>
      <c r="GH162" s="94" t="str">
        <f t="shared" si="658"/>
        <v>-</v>
      </c>
      <c r="GI162" s="94" t="str">
        <f t="shared" si="658"/>
        <v>-</v>
      </c>
      <c r="GJ162" s="94">
        <f t="shared" si="658"/>
        <v>4.6031426269137789E-2</v>
      </c>
      <c r="GK162" s="94" t="str">
        <f t="shared" si="658"/>
        <v>-</v>
      </c>
      <c r="GL162" s="94" t="str">
        <f t="shared" si="658"/>
        <v>-</v>
      </c>
      <c r="GM162" s="94" t="str">
        <f t="shared" si="658"/>
        <v>-</v>
      </c>
      <c r="GN162" s="94" t="str">
        <f t="shared" si="658"/>
        <v>-</v>
      </c>
      <c r="GO162" s="94" t="str">
        <f t="shared" si="658"/>
        <v>-</v>
      </c>
      <c r="GP162" s="94" t="str">
        <f t="shared" si="658"/>
        <v>-</v>
      </c>
      <c r="GQ162" s="94" t="str">
        <f t="shared" si="658"/>
        <v>-</v>
      </c>
      <c r="GR162" s="94" t="str">
        <f t="shared" si="658"/>
        <v>-</v>
      </c>
      <c r="GS162" s="94" t="str">
        <f t="shared" si="658"/>
        <v>-</v>
      </c>
      <c r="GT162" s="94" t="str">
        <f t="shared" si="658"/>
        <v>-</v>
      </c>
      <c r="GU162" s="94" t="str">
        <f t="shared" si="658"/>
        <v>-</v>
      </c>
      <c r="GV162" s="94" t="str">
        <f t="shared" si="658"/>
        <v>-</v>
      </c>
      <c r="GW162" s="94" t="str">
        <f t="shared" si="658"/>
        <v>-</v>
      </c>
      <c r="GX162" s="94" t="str">
        <f t="shared" si="658"/>
        <v>-</v>
      </c>
      <c r="GY162" s="94" t="str">
        <f t="shared" si="658"/>
        <v>-</v>
      </c>
      <c r="GZ162" s="94" t="str">
        <f t="shared" ref="GZ162:HW162" si="659">+IF(ISERROR(GZ142/GZ121),"-",(GZ142/GZ121))</f>
        <v>-</v>
      </c>
      <c r="HA162" s="94" t="str">
        <f t="shared" si="659"/>
        <v>-</v>
      </c>
      <c r="HB162" s="94" t="str">
        <f t="shared" si="659"/>
        <v>-</v>
      </c>
      <c r="HC162" s="94" t="str">
        <f t="shared" si="659"/>
        <v>-</v>
      </c>
      <c r="HD162" s="94" t="str">
        <f t="shared" si="659"/>
        <v>-</v>
      </c>
      <c r="HE162" s="94" t="str">
        <f t="shared" si="659"/>
        <v>-</v>
      </c>
      <c r="HF162" s="94" t="str">
        <f t="shared" si="659"/>
        <v>-</v>
      </c>
      <c r="HG162" s="94" t="str">
        <f t="shared" si="659"/>
        <v>-</v>
      </c>
      <c r="HH162" s="94" t="str">
        <f t="shared" si="659"/>
        <v>-</v>
      </c>
      <c r="HI162" s="94" t="str">
        <f t="shared" si="659"/>
        <v>-</v>
      </c>
      <c r="HJ162" s="94">
        <f t="shared" si="659"/>
        <v>7.8525793924579632E-2</v>
      </c>
      <c r="HK162" s="94" t="str">
        <f t="shared" si="659"/>
        <v>-</v>
      </c>
      <c r="HL162" s="94" t="str">
        <f t="shared" si="659"/>
        <v>-</v>
      </c>
      <c r="HM162" s="94" t="str">
        <f t="shared" si="659"/>
        <v>-</v>
      </c>
      <c r="HN162" s="94">
        <f t="shared" si="659"/>
        <v>0.19920653540008376</v>
      </c>
      <c r="HO162" s="94" t="str">
        <f t="shared" si="659"/>
        <v>-</v>
      </c>
      <c r="HP162" s="94" t="str">
        <f t="shared" si="659"/>
        <v>-</v>
      </c>
      <c r="HQ162" s="94">
        <f t="shared" si="659"/>
        <v>0.638949310545737</v>
      </c>
      <c r="HR162" s="94" t="str">
        <f t="shared" si="659"/>
        <v>-</v>
      </c>
      <c r="HS162" s="94">
        <f t="shared" si="659"/>
        <v>1.4859031289506954</v>
      </c>
      <c r="HT162" s="94" t="str">
        <f t="shared" si="659"/>
        <v>-</v>
      </c>
      <c r="HU162" s="94" t="str">
        <f t="shared" si="659"/>
        <v>-</v>
      </c>
      <c r="HV162" s="94" t="str">
        <f t="shared" si="659"/>
        <v>-</v>
      </c>
      <c r="HW162" s="94">
        <f t="shared" si="659"/>
        <v>5.2591108142210352E-2</v>
      </c>
      <c r="HX162" s="94" t="str">
        <f t="shared" ref="HX162:JS162" si="660">+IF(ISERROR(HX142/HX121),"-",(HX142/HX121))</f>
        <v>-</v>
      </c>
      <c r="HY162" s="94" t="str">
        <f t="shared" si="660"/>
        <v>-</v>
      </c>
      <c r="HZ162" s="94" t="str">
        <f t="shared" si="660"/>
        <v>-</v>
      </c>
      <c r="IA162" s="94" t="str">
        <f t="shared" si="660"/>
        <v>-</v>
      </c>
      <c r="IB162" s="94" t="str">
        <f t="shared" si="660"/>
        <v>-</v>
      </c>
      <c r="IC162" s="94" t="str">
        <f t="shared" si="660"/>
        <v>-</v>
      </c>
      <c r="ID162" s="94" t="str">
        <f t="shared" si="660"/>
        <v>-</v>
      </c>
      <c r="IE162" s="94" t="str">
        <f t="shared" si="660"/>
        <v>-</v>
      </c>
      <c r="IF162" s="94" t="str">
        <f t="shared" si="660"/>
        <v>-</v>
      </c>
      <c r="IG162" s="94" t="str">
        <f t="shared" si="660"/>
        <v>-</v>
      </c>
      <c r="IH162" s="94" t="str">
        <f t="shared" si="660"/>
        <v>-</v>
      </c>
      <c r="II162" s="94" t="str">
        <f t="shared" si="660"/>
        <v>-</v>
      </c>
      <c r="IJ162" s="94" t="str">
        <f t="shared" si="660"/>
        <v>-</v>
      </c>
      <c r="IK162" s="94" t="str">
        <f t="shared" si="660"/>
        <v>-</v>
      </c>
      <c r="IL162" s="94" t="str">
        <f t="shared" si="660"/>
        <v>-</v>
      </c>
      <c r="IM162" s="94" t="str">
        <f t="shared" si="660"/>
        <v>-</v>
      </c>
      <c r="IN162" s="94" t="str">
        <f t="shared" si="660"/>
        <v>-</v>
      </c>
      <c r="IO162" s="94" t="str">
        <f t="shared" si="660"/>
        <v>-</v>
      </c>
      <c r="IP162" s="94" t="str">
        <f t="shared" si="660"/>
        <v>-</v>
      </c>
      <c r="IQ162" s="94" t="str">
        <f t="shared" si="660"/>
        <v>-</v>
      </c>
      <c r="IR162" s="94" t="str">
        <f t="shared" si="660"/>
        <v>-</v>
      </c>
      <c r="IS162" s="94" t="str">
        <f t="shared" si="660"/>
        <v>-</v>
      </c>
      <c r="IT162" s="94" t="str">
        <f t="shared" si="660"/>
        <v>-</v>
      </c>
      <c r="IU162" s="94" t="str">
        <f t="shared" si="660"/>
        <v>-</v>
      </c>
      <c r="IV162" s="94" t="str">
        <f t="shared" si="660"/>
        <v>-</v>
      </c>
      <c r="IW162" s="94">
        <f t="shared" si="660"/>
        <v>0.16441991341991341</v>
      </c>
      <c r="IX162" s="94">
        <f t="shared" si="660"/>
        <v>0.34251088808937702</v>
      </c>
      <c r="IY162" s="94" t="str">
        <f t="shared" si="660"/>
        <v>-</v>
      </c>
      <c r="IZ162" s="94">
        <f t="shared" si="660"/>
        <v>0.71339858301073689</v>
      </c>
      <c r="JA162" s="94" t="str">
        <f t="shared" si="660"/>
        <v>-</v>
      </c>
      <c r="JB162" s="94" t="str">
        <f t="shared" si="660"/>
        <v>-</v>
      </c>
      <c r="JC162" s="94" t="str">
        <f t="shared" si="660"/>
        <v>-</v>
      </c>
      <c r="JD162" s="94" t="str">
        <f t="shared" si="660"/>
        <v>-</v>
      </c>
      <c r="JE162" s="94" t="str">
        <f t="shared" si="660"/>
        <v>-</v>
      </c>
      <c r="JF162" s="94" t="str">
        <f t="shared" si="660"/>
        <v>-</v>
      </c>
      <c r="JG162" s="94" t="str">
        <f t="shared" si="660"/>
        <v>-</v>
      </c>
      <c r="JH162" s="94" t="str">
        <f t="shared" si="660"/>
        <v>-</v>
      </c>
      <c r="JI162" s="94" t="str">
        <f t="shared" si="660"/>
        <v>-</v>
      </c>
      <c r="JJ162" s="94">
        <f t="shared" si="660"/>
        <v>0.29943143490411489</v>
      </c>
      <c r="JK162" s="94">
        <f t="shared" si="660"/>
        <v>0.4258058744595199</v>
      </c>
      <c r="JL162" s="94">
        <f t="shared" si="660"/>
        <v>1.0374000786266544</v>
      </c>
      <c r="JM162" s="94" t="str">
        <f t="shared" si="660"/>
        <v>-</v>
      </c>
      <c r="JN162" s="94" t="str">
        <f t="shared" si="660"/>
        <v>-</v>
      </c>
      <c r="JO162" s="94" t="str">
        <f t="shared" si="660"/>
        <v>-</v>
      </c>
      <c r="JP162" s="94" t="str">
        <f t="shared" si="660"/>
        <v>-</v>
      </c>
      <c r="JQ162" s="94" t="str">
        <f t="shared" si="660"/>
        <v>-</v>
      </c>
      <c r="JR162" s="94" t="str">
        <f t="shared" si="660"/>
        <v>-</v>
      </c>
      <c r="JS162" s="94" t="str">
        <f t="shared" si="660"/>
        <v>-</v>
      </c>
      <c r="JT162" s="94" t="str">
        <f t="shared" ref="JT162:KX162" si="661">+IF(ISERROR(JT142/JT121),"-",(JT142/JT121))</f>
        <v>-</v>
      </c>
      <c r="JU162" s="94" t="str">
        <f t="shared" si="661"/>
        <v>-</v>
      </c>
      <c r="JV162" s="94" t="str">
        <f t="shared" si="661"/>
        <v>-</v>
      </c>
      <c r="JW162" s="94">
        <f t="shared" si="661"/>
        <v>5.7827108105654904E-2</v>
      </c>
      <c r="JX162" s="94" t="str">
        <f t="shared" si="661"/>
        <v>-</v>
      </c>
      <c r="JY162" s="94">
        <f t="shared" si="661"/>
        <v>0.13144293257514217</v>
      </c>
      <c r="JZ162" s="94">
        <f t="shared" si="661"/>
        <v>0.18135184760156073</v>
      </c>
      <c r="KA162" s="94">
        <f t="shared" si="661"/>
        <v>0.67901952019073175</v>
      </c>
      <c r="KB162" s="94">
        <f t="shared" si="661"/>
        <v>0.2730088279763937</v>
      </c>
      <c r="KC162" s="94" t="str">
        <f t="shared" si="661"/>
        <v>-</v>
      </c>
      <c r="KD162" s="94">
        <f t="shared" si="661"/>
        <v>0.7366573593936977</v>
      </c>
      <c r="KE162" s="94" t="str">
        <f t="shared" si="661"/>
        <v>-</v>
      </c>
      <c r="KF162" s="94" t="str">
        <f t="shared" si="661"/>
        <v>-</v>
      </c>
      <c r="KG162" s="94">
        <f t="shared" si="661"/>
        <v>2.5920400810628239</v>
      </c>
      <c r="KH162" s="94" t="str">
        <f t="shared" si="661"/>
        <v>-</v>
      </c>
      <c r="KI162" s="94" t="str">
        <f t="shared" si="661"/>
        <v>-</v>
      </c>
      <c r="KJ162" s="94">
        <f t="shared" si="661"/>
        <v>0.45793031096184406</v>
      </c>
      <c r="KK162" s="94">
        <f t="shared" si="661"/>
        <v>4.2629031262945434E-2</v>
      </c>
      <c r="KL162" s="94">
        <f t="shared" si="661"/>
        <v>5.3532790169627358E-2</v>
      </c>
      <c r="KM162" s="94">
        <f t="shared" si="661"/>
        <v>1.0749821532571027</v>
      </c>
      <c r="KN162" s="94">
        <f t="shared" si="661"/>
        <v>4.3072905331882481E-2</v>
      </c>
      <c r="KO162" s="94">
        <f t="shared" si="661"/>
        <v>0.22175750444657275</v>
      </c>
      <c r="KP162" s="94">
        <f t="shared" si="661"/>
        <v>0.16222989539984253</v>
      </c>
      <c r="KQ162" s="94" t="str">
        <f t="shared" si="661"/>
        <v>-</v>
      </c>
      <c r="KR162" s="94">
        <f t="shared" si="661"/>
        <v>0.41445415468701069</v>
      </c>
      <c r="KS162" s="94">
        <f t="shared" si="661"/>
        <v>1.7415564552406655</v>
      </c>
      <c r="KT162" s="94">
        <f t="shared" si="661"/>
        <v>7.6058026099075138E-2</v>
      </c>
      <c r="KU162" s="94">
        <f t="shared" si="661"/>
        <v>0.19225248114331087</v>
      </c>
      <c r="KV162" s="94">
        <f t="shared" si="661"/>
        <v>7.1293717310479565E-2</v>
      </c>
      <c r="KW162" s="94">
        <f t="shared" si="661"/>
        <v>0.4658965419768209</v>
      </c>
      <c r="KX162" s="94">
        <f t="shared" si="661"/>
        <v>0.31586741116689082</v>
      </c>
      <c r="KY162" s="94">
        <f t="shared" ref="KY162:LO162" si="662">+IF(ISERROR(KY142/KY121),"-",(KY142/KY121))</f>
        <v>0.2705402766746095</v>
      </c>
      <c r="KZ162" s="94">
        <f t="shared" si="662"/>
        <v>0.15578265725196341</v>
      </c>
      <c r="LA162" s="94">
        <f t="shared" si="662"/>
        <v>5.203283735248846E-2</v>
      </c>
      <c r="LB162" s="94">
        <f t="shared" si="662"/>
        <v>0.42575296511521327</v>
      </c>
      <c r="LC162" s="94">
        <f t="shared" si="662"/>
        <v>0.38865074798619104</v>
      </c>
      <c r="LD162" s="94">
        <f t="shared" si="662"/>
        <v>0.32702029635163743</v>
      </c>
      <c r="LE162" s="94" t="str">
        <f t="shared" si="662"/>
        <v>-</v>
      </c>
      <c r="LF162" s="94">
        <f t="shared" si="662"/>
        <v>0.19361502347417842</v>
      </c>
      <c r="LG162" s="94">
        <f t="shared" si="662"/>
        <v>0.45344155474618714</v>
      </c>
      <c r="LH162" s="94">
        <f t="shared" si="662"/>
        <v>7.1343743127336712E-2</v>
      </c>
      <c r="LI162" s="94" t="str">
        <f t="shared" si="662"/>
        <v>-</v>
      </c>
      <c r="LJ162" s="94">
        <f t="shared" si="662"/>
        <v>0.28466207866696719</v>
      </c>
      <c r="LK162" s="94">
        <f t="shared" si="662"/>
        <v>0.45689655172413796</v>
      </c>
      <c r="LL162" s="94">
        <f t="shared" si="662"/>
        <v>0.25129078981000252</v>
      </c>
      <c r="LM162" s="94">
        <f t="shared" si="662"/>
        <v>0.41971711718863708</v>
      </c>
      <c r="LN162" s="94" t="str">
        <f t="shared" si="662"/>
        <v>-</v>
      </c>
      <c r="LO162" s="94">
        <f t="shared" si="662"/>
        <v>0.10238343625429157</v>
      </c>
    </row>
    <row r="163" spans="1:327" x14ac:dyDescent="0.2">
      <c r="A163" s="85" t="s">
        <v>34</v>
      </c>
      <c r="B163" s="94">
        <f t="shared" si="592"/>
        <v>1.1351295772747458</v>
      </c>
      <c r="C163" s="94">
        <f t="shared" si="592"/>
        <v>0.95226915256211486</v>
      </c>
      <c r="D163" s="94">
        <f t="shared" si="592"/>
        <v>0.69664560483157523</v>
      </c>
      <c r="E163" s="94">
        <f t="shared" si="592"/>
        <v>0.802747076868359</v>
      </c>
      <c r="F163" s="94">
        <f t="shared" si="592"/>
        <v>0.56434309993441867</v>
      </c>
      <c r="G163" s="94">
        <f t="shared" si="592"/>
        <v>0.37883840610624886</v>
      </c>
      <c r="H163" s="94">
        <f t="shared" si="592"/>
        <v>0.17268199079262442</v>
      </c>
      <c r="I163" s="94">
        <f t="shared" ref="I163:J163" si="663">+IF(ISERROR(I143/I122),"-",(I143/I122))</f>
        <v>5.3724547711954597E-2</v>
      </c>
      <c r="J163" s="94">
        <f t="shared" si="663"/>
        <v>0.73149896161658179</v>
      </c>
      <c r="K163" s="94">
        <f t="shared" ref="K163:CA163" si="664">+IF(ISERROR(K143/K122),"-",(K143/K122))</f>
        <v>0.69829328497304932</v>
      </c>
      <c r="L163" s="94">
        <f t="shared" si="664"/>
        <v>0.44488468346424875</v>
      </c>
      <c r="M163" s="94">
        <f t="shared" si="664"/>
        <v>0.67219435642221881</v>
      </c>
      <c r="N163" s="94">
        <f t="shared" ref="N163:O163" si="665">+IF(ISERROR(N143/N122),"-",(N143/N122))</f>
        <v>0.3753344251130965</v>
      </c>
      <c r="O163" s="94">
        <f t="shared" si="665"/>
        <v>1.8233747393236015E-2</v>
      </c>
      <c r="P163" s="94">
        <f t="shared" si="664"/>
        <v>0.57330401080576565</v>
      </c>
      <c r="Q163" s="94">
        <f t="shared" si="664"/>
        <v>0.48173496690606965</v>
      </c>
      <c r="R163" s="94">
        <f t="shared" si="664"/>
        <v>0.65110595187842968</v>
      </c>
      <c r="S163" s="94">
        <f t="shared" si="664"/>
        <v>0.44217950978663378</v>
      </c>
      <c r="T163" s="94">
        <f t="shared" si="664"/>
        <v>0.27005861767871286</v>
      </c>
      <c r="U163" s="94" t="str">
        <f t="shared" si="664"/>
        <v>-</v>
      </c>
      <c r="V163" s="94">
        <f t="shared" si="664"/>
        <v>0.41050925986305842</v>
      </c>
      <c r="W163" s="94">
        <f t="shared" si="664"/>
        <v>6.205246727446876E-2</v>
      </c>
      <c r="X163" s="94">
        <f t="shared" si="664"/>
        <v>0.15479243623570799</v>
      </c>
      <c r="Y163" s="94">
        <f t="shared" si="664"/>
        <v>0.35591571372239744</v>
      </c>
      <c r="Z163" s="94" t="str">
        <f t="shared" si="664"/>
        <v>-</v>
      </c>
      <c r="AA163" s="94" t="str">
        <f t="shared" si="664"/>
        <v>-</v>
      </c>
      <c r="AB163" s="94" t="str">
        <f t="shared" si="664"/>
        <v>-</v>
      </c>
      <c r="AC163" s="94" t="str">
        <f t="shared" si="664"/>
        <v>-</v>
      </c>
      <c r="AD163" s="94" t="str">
        <f t="shared" si="664"/>
        <v>-</v>
      </c>
      <c r="AE163" s="94" t="str">
        <f t="shared" si="664"/>
        <v>-</v>
      </c>
      <c r="AF163" s="94" t="str">
        <f t="shared" si="664"/>
        <v>-</v>
      </c>
      <c r="AG163" s="94" t="str">
        <f t="shared" si="664"/>
        <v>-</v>
      </c>
      <c r="AH163" s="94" t="str">
        <f t="shared" si="664"/>
        <v>-</v>
      </c>
      <c r="AI163" s="94" t="str">
        <f t="shared" si="664"/>
        <v>-</v>
      </c>
      <c r="AJ163" s="94">
        <f t="shared" si="664"/>
        <v>3.3655717461101506E-2</v>
      </c>
      <c r="AK163" s="94" t="str">
        <f t="shared" si="664"/>
        <v>-</v>
      </c>
      <c r="AL163" s="94" t="str">
        <f t="shared" si="664"/>
        <v>-</v>
      </c>
      <c r="AM163" s="94" t="str">
        <f t="shared" si="664"/>
        <v>-</v>
      </c>
      <c r="AN163" s="94" t="str">
        <f t="shared" si="664"/>
        <v>-</v>
      </c>
      <c r="AO163" s="94" t="str">
        <f t="shared" si="664"/>
        <v>-</v>
      </c>
      <c r="AP163" s="94" t="str">
        <f t="shared" si="664"/>
        <v>-</v>
      </c>
      <c r="AQ163" s="94" t="str">
        <f t="shared" si="664"/>
        <v>-</v>
      </c>
      <c r="AR163" s="94" t="str">
        <f t="shared" si="664"/>
        <v>-</v>
      </c>
      <c r="AS163" s="94" t="str">
        <f t="shared" si="664"/>
        <v>-</v>
      </c>
      <c r="AT163" s="94" t="str">
        <f t="shared" si="664"/>
        <v>-</v>
      </c>
      <c r="AU163" s="94" t="str">
        <f t="shared" si="664"/>
        <v>-</v>
      </c>
      <c r="AV163" s="94" t="str">
        <f t="shared" si="664"/>
        <v>-</v>
      </c>
      <c r="AW163" s="94">
        <f t="shared" si="664"/>
        <v>1.9009869857629487E-2</v>
      </c>
      <c r="AX163" s="94" t="str">
        <f t="shared" si="664"/>
        <v>-</v>
      </c>
      <c r="AY163" s="94" t="str">
        <f t="shared" si="664"/>
        <v>-</v>
      </c>
      <c r="AZ163" s="94" t="str">
        <f t="shared" si="664"/>
        <v>-</v>
      </c>
      <c r="BA163" s="94" t="str">
        <f t="shared" si="664"/>
        <v>-</v>
      </c>
      <c r="BB163" s="94" t="str">
        <f t="shared" si="664"/>
        <v>-</v>
      </c>
      <c r="BC163" s="94" t="str">
        <f t="shared" si="664"/>
        <v>-</v>
      </c>
      <c r="BD163" s="94" t="str">
        <f t="shared" si="664"/>
        <v>-</v>
      </c>
      <c r="BE163" s="94" t="str">
        <f t="shared" si="664"/>
        <v>-</v>
      </c>
      <c r="BF163" s="94" t="str">
        <f t="shared" ref="BF163:BL163" si="666">+IF(ISERROR(BF143/BF122),"-",(BF143/BF122))</f>
        <v>-</v>
      </c>
      <c r="BG163" s="94" t="str">
        <f t="shared" si="666"/>
        <v>-</v>
      </c>
      <c r="BH163" s="94" t="str">
        <f t="shared" si="666"/>
        <v>-</v>
      </c>
      <c r="BI163" s="94" t="str">
        <f t="shared" si="666"/>
        <v>-</v>
      </c>
      <c r="BJ163" s="94" t="str">
        <f t="shared" si="666"/>
        <v>-</v>
      </c>
      <c r="BK163" s="94" t="str">
        <f t="shared" si="666"/>
        <v>-</v>
      </c>
      <c r="BL163" s="94" t="str">
        <f t="shared" si="666"/>
        <v>-</v>
      </c>
      <c r="BM163" s="94" t="str">
        <f t="shared" si="664"/>
        <v>-</v>
      </c>
      <c r="BN163" s="94" t="str">
        <f t="shared" si="664"/>
        <v>-</v>
      </c>
      <c r="BO163" s="94">
        <f t="shared" si="664"/>
        <v>0.21590362500000002</v>
      </c>
      <c r="BP163" s="94" t="str">
        <f t="shared" si="664"/>
        <v>-</v>
      </c>
      <c r="BQ163" s="94" t="str">
        <f t="shared" si="664"/>
        <v>-</v>
      </c>
      <c r="BR163" s="94" t="str">
        <f t="shared" si="664"/>
        <v>-</v>
      </c>
      <c r="BS163" s="94" t="str">
        <f t="shared" si="664"/>
        <v>-</v>
      </c>
      <c r="BT163" s="94" t="str">
        <f t="shared" si="664"/>
        <v>-</v>
      </c>
      <c r="BU163" s="94" t="str">
        <f t="shared" si="664"/>
        <v>-</v>
      </c>
      <c r="BV163" s="94" t="str">
        <f t="shared" si="664"/>
        <v>-</v>
      </c>
      <c r="BW163" s="94">
        <f t="shared" si="664"/>
        <v>0.18049460118425636</v>
      </c>
      <c r="BX163" s="94" t="str">
        <f t="shared" si="664"/>
        <v>-</v>
      </c>
      <c r="BY163" s="94" t="str">
        <f t="shared" si="664"/>
        <v>-</v>
      </c>
      <c r="BZ163" s="94" t="str">
        <f t="shared" si="664"/>
        <v>-</v>
      </c>
      <c r="CA163" s="94" t="str">
        <f t="shared" si="664"/>
        <v>-</v>
      </c>
      <c r="CB163" s="94" t="str">
        <f t="shared" ref="CB163:EM163" si="667">+IF(ISERROR(CB143/CB122),"-",(CB143/CB122))</f>
        <v>-</v>
      </c>
      <c r="CC163" s="94" t="str">
        <f t="shared" si="667"/>
        <v>-</v>
      </c>
      <c r="CD163" s="94" t="str">
        <f t="shared" si="667"/>
        <v>-</v>
      </c>
      <c r="CE163" s="94" t="str">
        <f t="shared" si="667"/>
        <v>-</v>
      </c>
      <c r="CF163" s="94" t="str">
        <f t="shared" si="667"/>
        <v>-</v>
      </c>
      <c r="CG163" s="94" t="str">
        <f t="shared" si="667"/>
        <v>-</v>
      </c>
      <c r="CH163" s="94" t="str">
        <f t="shared" si="667"/>
        <v>-</v>
      </c>
      <c r="CI163" s="94" t="str">
        <f t="shared" si="667"/>
        <v>-</v>
      </c>
      <c r="CJ163" s="94">
        <f t="shared" si="667"/>
        <v>1.9712517468556599E-2</v>
      </c>
      <c r="CK163" s="94" t="str">
        <f t="shared" si="667"/>
        <v>-</v>
      </c>
      <c r="CL163" s="94" t="str">
        <f t="shared" si="667"/>
        <v>-</v>
      </c>
      <c r="CM163" s="94" t="str">
        <f t="shared" si="667"/>
        <v>-</v>
      </c>
      <c r="CN163" s="94" t="str">
        <f t="shared" si="667"/>
        <v>-</v>
      </c>
      <c r="CO163" s="94" t="str">
        <f t="shared" si="667"/>
        <v>-</v>
      </c>
      <c r="CP163" s="94" t="str">
        <f t="shared" si="667"/>
        <v>-</v>
      </c>
      <c r="CQ163" s="94" t="str">
        <f t="shared" si="667"/>
        <v>-</v>
      </c>
      <c r="CR163" s="94" t="str">
        <f t="shared" si="667"/>
        <v>-</v>
      </c>
      <c r="CS163" s="94" t="str">
        <f t="shared" si="667"/>
        <v>-</v>
      </c>
      <c r="CT163" s="94" t="str">
        <f t="shared" si="667"/>
        <v>-</v>
      </c>
      <c r="CU163" s="94" t="str">
        <f t="shared" si="667"/>
        <v>-</v>
      </c>
      <c r="CV163" s="94" t="str">
        <f t="shared" si="667"/>
        <v>-</v>
      </c>
      <c r="CW163" s="94" t="str">
        <f t="shared" si="667"/>
        <v>-</v>
      </c>
      <c r="CX163" s="94" t="str">
        <f t="shared" si="667"/>
        <v>-</v>
      </c>
      <c r="CY163" s="94" t="str">
        <f t="shared" si="667"/>
        <v>-</v>
      </c>
      <c r="CZ163" s="94" t="str">
        <f t="shared" si="667"/>
        <v>-</v>
      </c>
      <c r="DA163" s="94" t="str">
        <f t="shared" si="667"/>
        <v>-</v>
      </c>
      <c r="DB163" s="94" t="str">
        <f t="shared" si="667"/>
        <v>-</v>
      </c>
      <c r="DC163" s="94" t="str">
        <f t="shared" si="667"/>
        <v>-</v>
      </c>
      <c r="DD163" s="94" t="str">
        <f t="shared" si="667"/>
        <v>-</v>
      </c>
      <c r="DE163" s="94" t="str">
        <f t="shared" si="667"/>
        <v>-</v>
      </c>
      <c r="DF163" s="94" t="str">
        <f t="shared" si="667"/>
        <v>-</v>
      </c>
      <c r="DG163" s="94" t="str">
        <f t="shared" si="667"/>
        <v>-</v>
      </c>
      <c r="DH163" s="94" t="str">
        <f t="shared" si="667"/>
        <v>-</v>
      </c>
      <c r="DI163" s="94" t="str">
        <f t="shared" si="667"/>
        <v>-</v>
      </c>
      <c r="DJ163" s="94">
        <f t="shared" si="667"/>
        <v>4.1782324771441011E-2</v>
      </c>
      <c r="DK163" s="94" t="str">
        <f t="shared" si="667"/>
        <v>-</v>
      </c>
      <c r="DL163" s="94" t="str">
        <f t="shared" si="667"/>
        <v>-</v>
      </c>
      <c r="DM163" s="94" t="str">
        <f t="shared" si="667"/>
        <v>-</v>
      </c>
      <c r="DN163" s="94" t="str">
        <f t="shared" si="667"/>
        <v>-</v>
      </c>
      <c r="DO163" s="94" t="str">
        <f t="shared" si="667"/>
        <v>-</v>
      </c>
      <c r="DP163" s="94" t="str">
        <f t="shared" si="667"/>
        <v>-</v>
      </c>
      <c r="DQ163" s="94" t="str">
        <f t="shared" si="667"/>
        <v>-</v>
      </c>
      <c r="DR163" s="94" t="str">
        <f t="shared" si="667"/>
        <v>-</v>
      </c>
      <c r="DS163" s="94" t="str">
        <f t="shared" si="667"/>
        <v>-</v>
      </c>
      <c r="DT163" s="94" t="str">
        <f t="shared" si="667"/>
        <v>-</v>
      </c>
      <c r="DU163" s="94" t="str">
        <f t="shared" si="667"/>
        <v>-</v>
      </c>
      <c r="DV163" s="94" t="str">
        <f t="shared" si="667"/>
        <v>-</v>
      </c>
      <c r="DW163" s="94">
        <f t="shared" si="667"/>
        <v>5.0001708136423163E-2</v>
      </c>
      <c r="DX163" s="94">
        <f t="shared" si="667"/>
        <v>5.4197699356599731E-2</v>
      </c>
      <c r="DY163" s="94">
        <f t="shared" si="667"/>
        <v>0.14411095796002757</v>
      </c>
      <c r="DZ163" s="94" t="str">
        <f t="shared" si="667"/>
        <v>-</v>
      </c>
      <c r="EA163" s="94" t="str">
        <f t="shared" si="667"/>
        <v>-</v>
      </c>
      <c r="EB163" s="94" t="str">
        <f t="shared" si="667"/>
        <v>-</v>
      </c>
      <c r="EC163" s="94">
        <f t="shared" si="667"/>
        <v>0.27309473684210528</v>
      </c>
      <c r="ED163" s="94" t="str">
        <f t="shared" si="667"/>
        <v>-</v>
      </c>
      <c r="EE163" s="94">
        <f t="shared" si="667"/>
        <v>0.38666368014335312</v>
      </c>
      <c r="EF163" s="94">
        <f t="shared" si="667"/>
        <v>0.215933381015633</v>
      </c>
      <c r="EG163" s="94" t="str">
        <f t="shared" si="667"/>
        <v>-</v>
      </c>
      <c r="EH163" s="94" t="str">
        <f t="shared" si="667"/>
        <v>-</v>
      </c>
      <c r="EI163" s="94" t="str">
        <f t="shared" si="667"/>
        <v>-</v>
      </c>
      <c r="EJ163" s="94">
        <f t="shared" si="667"/>
        <v>0.62700786275911369</v>
      </c>
      <c r="EK163" s="94">
        <f t="shared" si="667"/>
        <v>0.7478617340379945</v>
      </c>
      <c r="EL163" s="94" t="str">
        <f t="shared" si="667"/>
        <v>-</v>
      </c>
      <c r="EM163" s="94" t="str">
        <f t="shared" si="667"/>
        <v>-</v>
      </c>
      <c r="EN163" s="94" t="str">
        <f t="shared" ref="EN163:GY163" si="668">+IF(ISERROR(EN143/EN122),"-",(EN143/EN122))</f>
        <v>-</v>
      </c>
      <c r="EO163" s="94" t="str">
        <f t="shared" si="668"/>
        <v>-</v>
      </c>
      <c r="EP163" s="94" t="str">
        <f t="shared" si="668"/>
        <v>-</v>
      </c>
      <c r="EQ163" s="94" t="str">
        <f t="shared" si="668"/>
        <v>-</v>
      </c>
      <c r="ER163" s="94" t="str">
        <f t="shared" si="668"/>
        <v>-</v>
      </c>
      <c r="ES163" s="94" t="str">
        <f t="shared" si="668"/>
        <v>-</v>
      </c>
      <c r="ET163" s="94" t="str">
        <f t="shared" si="668"/>
        <v>-</v>
      </c>
      <c r="EU163" s="94" t="str">
        <f t="shared" si="668"/>
        <v>-</v>
      </c>
      <c r="EV163" s="94" t="str">
        <f t="shared" si="668"/>
        <v>-</v>
      </c>
      <c r="EW163" s="94" t="str">
        <f t="shared" si="668"/>
        <v>-</v>
      </c>
      <c r="EX163" s="94" t="str">
        <f t="shared" si="668"/>
        <v>-</v>
      </c>
      <c r="EY163" s="94">
        <f t="shared" si="668"/>
        <v>0.57327935222672066</v>
      </c>
      <c r="EZ163" s="94" t="str">
        <f t="shared" si="668"/>
        <v>-</v>
      </c>
      <c r="FA163" s="94" t="str">
        <f t="shared" si="668"/>
        <v>-</v>
      </c>
      <c r="FB163" s="94" t="str">
        <f t="shared" si="668"/>
        <v>-</v>
      </c>
      <c r="FC163" s="94" t="str">
        <f t="shared" si="668"/>
        <v>-</v>
      </c>
      <c r="FD163" s="94" t="str">
        <f t="shared" si="668"/>
        <v>-</v>
      </c>
      <c r="FE163" s="94" t="str">
        <f t="shared" si="668"/>
        <v>-</v>
      </c>
      <c r="FF163" s="94" t="str">
        <f t="shared" si="668"/>
        <v>-</v>
      </c>
      <c r="FG163" s="94" t="str">
        <f t="shared" si="668"/>
        <v>-</v>
      </c>
      <c r="FH163" s="94" t="str">
        <f t="shared" si="668"/>
        <v>-</v>
      </c>
      <c r="FI163" s="94" t="str">
        <f t="shared" si="668"/>
        <v>-</v>
      </c>
      <c r="FJ163" s="94">
        <f t="shared" si="668"/>
        <v>0.1037946084724005</v>
      </c>
      <c r="FK163" s="94" t="str">
        <f t="shared" si="668"/>
        <v>-</v>
      </c>
      <c r="FL163" s="94" t="str">
        <f t="shared" si="668"/>
        <v>-</v>
      </c>
      <c r="FM163" s="94" t="str">
        <f t="shared" si="668"/>
        <v>-</v>
      </c>
      <c r="FN163" s="94" t="str">
        <f t="shared" si="668"/>
        <v>-</v>
      </c>
      <c r="FO163" s="94" t="str">
        <f t="shared" si="668"/>
        <v>-</v>
      </c>
      <c r="FP163" s="94" t="str">
        <f t="shared" si="668"/>
        <v>-</v>
      </c>
      <c r="FQ163" s="94" t="str">
        <f t="shared" si="668"/>
        <v>-</v>
      </c>
      <c r="FR163" s="94" t="str">
        <f t="shared" si="668"/>
        <v>-</v>
      </c>
      <c r="FS163" s="94" t="str">
        <f t="shared" si="668"/>
        <v>-</v>
      </c>
      <c r="FT163" s="94" t="str">
        <f t="shared" si="668"/>
        <v>-</v>
      </c>
      <c r="FU163" s="94" t="str">
        <f t="shared" si="668"/>
        <v>-</v>
      </c>
      <c r="FV163" s="94" t="str">
        <f t="shared" si="668"/>
        <v>-</v>
      </c>
      <c r="FW163" s="94">
        <f t="shared" si="668"/>
        <v>0.11512120644436119</v>
      </c>
      <c r="FX163" s="94" t="str">
        <f t="shared" si="668"/>
        <v>-</v>
      </c>
      <c r="FY163" s="94">
        <f t="shared" si="668"/>
        <v>0.24313866545825308</v>
      </c>
      <c r="FZ163" s="94">
        <f t="shared" si="668"/>
        <v>0.21460478708600053</v>
      </c>
      <c r="GA163" s="94" t="str">
        <f t="shared" si="668"/>
        <v>-</v>
      </c>
      <c r="GB163" s="94" t="str">
        <f t="shared" si="668"/>
        <v>-</v>
      </c>
      <c r="GC163" s="94" t="str">
        <f t="shared" si="668"/>
        <v>-</v>
      </c>
      <c r="GD163" s="94" t="str">
        <f t="shared" si="668"/>
        <v>-</v>
      </c>
      <c r="GE163" s="94" t="str">
        <f t="shared" si="668"/>
        <v>-</v>
      </c>
      <c r="GF163" s="94" t="str">
        <f t="shared" si="668"/>
        <v>-</v>
      </c>
      <c r="GG163" s="94" t="str">
        <f t="shared" si="668"/>
        <v>-</v>
      </c>
      <c r="GH163" s="94" t="str">
        <f t="shared" si="668"/>
        <v>-</v>
      </c>
      <c r="GI163" s="94" t="str">
        <f t="shared" si="668"/>
        <v>-</v>
      </c>
      <c r="GJ163" s="94" t="str">
        <f t="shared" si="668"/>
        <v>-</v>
      </c>
      <c r="GK163" s="94" t="str">
        <f t="shared" si="668"/>
        <v>-</v>
      </c>
      <c r="GL163" s="94" t="str">
        <f t="shared" si="668"/>
        <v>-</v>
      </c>
      <c r="GM163" s="94" t="str">
        <f t="shared" si="668"/>
        <v>-</v>
      </c>
      <c r="GN163" s="94" t="str">
        <f t="shared" si="668"/>
        <v>-</v>
      </c>
      <c r="GO163" s="94" t="str">
        <f t="shared" si="668"/>
        <v>-</v>
      </c>
      <c r="GP163" s="94" t="str">
        <f t="shared" si="668"/>
        <v>-</v>
      </c>
      <c r="GQ163" s="94" t="str">
        <f t="shared" si="668"/>
        <v>-</v>
      </c>
      <c r="GR163" s="94" t="str">
        <f t="shared" si="668"/>
        <v>-</v>
      </c>
      <c r="GS163" s="94" t="str">
        <f t="shared" si="668"/>
        <v>-</v>
      </c>
      <c r="GT163" s="94" t="str">
        <f t="shared" si="668"/>
        <v>-</v>
      </c>
      <c r="GU163" s="94" t="str">
        <f t="shared" si="668"/>
        <v>-</v>
      </c>
      <c r="GV163" s="94" t="str">
        <f t="shared" si="668"/>
        <v>-</v>
      </c>
      <c r="GW163" s="94">
        <f t="shared" si="668"/>
        <v>0.16079383739636183</v>
      </c>
      <c r="GX163" s="94" t="str">
        <f t="shared" si="668"/>
        <v>-</v>
      </c>
      <c r="GY163" s="94" t="str">
        <f t="shared" si="668"/>
        <v>-</v>
      </c>
      <c r="GZ163" s="94" t="str">
        <f t="shared" ref="GZ163:HW163" si="669">+IF(ISERROR(GZ143/GZ122),"-",(GZ143/GZ122))</f>
        <v>-</v>
      </c>
      <c r="HA163" s="94" t="str">
        <f t="shared" si="669"/>
        <v>-</v>
      </c>
      <c r="HB163" s="94" t="str">
        <f t="shared" si="669"/>
        <v>-</v>
      </c>
      <c r="HC163" s="94" t="str">
        <f t="shared" si="669"/>
        <v>-</v>
      </c>
      <c r="HD163" s="94" t="str">
        <f t="shared" si="669"/>
        <v>-</v>
      </c>
      <c r="HE163" s="94" t="str">
        <f t="shared" si="669"/>
        <v>-</v>
      </c>
      <c r="HF163" s="94" t="str">
        <f t="shared" si="669"/>
        <v>-</v>
      </c>
      <c r="HG163" s="94" t="str">
        <f t="shared" si="669"/>
        <v>-</v>
      </c>
      <c r="HH163" s="94" t="str">
        <f t="shared" si="669"/>
        <v>-</v>
      </c>
      <c r="HI163" s="94" t="str">
        <f t="shared" si="669"/>
        <v>-</v>
      </c>
      <c r="HJ163" s="94">
        <f t="shared" si="669"/>
        <v>9.2741238965108719E-2</v>
      </c>
      <c r="HK163" s="94" t="str">
        <f t="shared" si="669"/>
        <v>-</v>
      </c>
      <c r="HL163" s="94" t="str">
        <f t="shared" si="669"/>
        <v>-</v>
      </c>
      <c r="HM163" s="94" t="str">
        <f t="shared" si="669"/>
        <v>-</v>
      </c>
      <c r="HN163" s="94">
        <f t="shared" si="669"/>
        <v>0.19971466761718054</v>
      </c>
      <c r="HO163" s="94" t="str">
        <f t="shared" si="669"/>
        <v>-</v>
      </c>
      <c r="HP163" s="94" t="str">
        <f t="shared" si="669"/>
        <v>-</v>
      </c>
      <c r="HQ163" s="94" t="str">
        <f t="shared" si="669"/>
        <v>-</v>
      </c>
      <c r="HR163" s="94" t="str">
        <f t="shared" si="669"/>
        <v>-</v>
      </c>
      <c r="HS163" s="94" t="str">
        <f t="shared" si="669"/>
        <v>-</v>
      </c>
      <c r="HT163" s="94" t="str">
        <f t="shared" si="669"/>
        <v>-</v>
      </c>
      <c r="HU163" s="94" t="str">
        <f t="shared" si="669"/>
        <v>-</v>
      </c>
      <c r="HV163" s="94" t="str">
        <f t="shared" si="669"/>
        <v>-</v>
      </c>
      <c r="HW163" s="94">
        <f t="shared" si="669"/>
        <v>6.5547699084270314E-2</v>
      </c>
      <c r="HX163" s="94">
        <f t="shared" ref="HX163:JS163" si="670">+IF(ISERROR(HX143/HX122),"-",(HX143/HX122))</f>
        <v>9.3051930019439039E-2</v>
      </c>
      <c r="HY163" s="94" t="str">
        <f t="shared" si="670"/>
        <v>-</v>
      </c>
      <c r="HZ163" s="94" t="str">
        <f t="shared" si="670"/>
        <v>-</v>
      </c>
      <c r="IA163" s="94" t="str">
        <f t="shared" si="670"/>
        <v>-</v>
      </c>
      <c r="IB163" s="94" t="str">
        <f t="shared" si="670"/>
        <v>-</v>
      </c>
      <c r="IC163" s="94" t="str">
        <f t="shared" si="670"/>
        <v>-</v>
      </c>
      <c r="ID163" s="94" t="str">
        <f t="shared" si="670"/>
        <v>-</v>
      </c>
      <c r="IE163" s="94" t="str">
        <f t="shared" si="670"/>
        <v>-</v>
      </c>
      <c r="IF163" s="94" t="str">
        <f t="shared" si="670"/>
        <v>-</v>
      </c>
      <c r="IG163" s="94" t="str">
        <f t="shared" si="670"/>
        <v>-</v>
      </c>
      <c r="IH163" s="94" t="str">
        <f t="shared" si="670"/>
        <v>-</v>
      </c>
      <c r="II163" s="94" t="str">
        <f t="shared" si="670"/>
        <v>-</v>
      </c>
      <c r="IJ163" s="94" t="str">
        <f t="shared" si="670"/>
        <v>-</v>
      </c>
      <c r="IK163" s="94" t="str">
        <f t="shared" si="670"/>
        <v>-</v>
      </c>
      <c r="IL163" s="94" t="str">
        <f t="shared" si="670"/>
        <v>-</v>
      </c>
      <c r="IM163" s="94" t="str">
        <f t="shared" si="670"/>
        <v>-</v>
      </c>
      <c r="IN163" s="94" t="str">
        <f t="shared" si="670"/>
        <v>-</v>
      </c>
      <c r="IO163" s="94" t="str">
        <f t="shared" si="670"/>
        <v>-</v>
      </c>
      <c r="IP163" s="94" t="str">
        <f t="shared" si="670"/>
        <v>-</v>
      </c>
      <c r="IQ163" s="94" t="str">
        <f t="shared" si="670"/>
        <v>-</v>
      </c>
      <c r="IR163" s="94" t="str">
        <f t="shared" si="670"/>
        <v>-</v>
      </c>
      <c r="IS163" s="94" t="str">
        <f t="shared" si="670"/>
        <v>-</v>
      </c>
      <c r="IT163" s="94" t="str">
        <f t="shared" si="670"/>
        <v>-</v>
      </c>
      <c r="IU163" s="94" t="str">
        <f t="shared" si="670"/>
        <v>-</v>
      </c>
      <c r="IV163" s="94" t="str">
        <f t="shared" si="670"/>
        <v>-</v>
      </c>
      <c r="IW163" s="94">
        <f t="shared" si="670"/>
        <v>0.52158471760797342</v>
      </c>
      <c r="IX163" s="94" t="str">
        <f t="shared" si="670"/>
        <v>-</v>
      </c>
      <c r="IY163" s="94" t="str">
        <f t="shared" si="670"/>
        <v>-</v>
      </c>
      <c r="IZ163" s="94" t="str">
        <f t="shared" si="670"/>
        <v>-</v>
      </c>
      <c r="JA163" s="94" t="str">
        <f t="shared" si="670"/>
        <v>-</v>
      </c>
      <c r="JB163" s="94" t="str">
        <f t="shared" si="670"/>
        <v>-</v>
      </c>
      <c r="JC163" s="94" t="str">
        <f t="shared" si="670"/>
        <v>-</v>
      </c>
      <c r="JD163" s="94" t="str">
        <f t="shared" si="670"/>
        <v>-</v>
      </c>
      <c r="JE163" s="94" t="str">
        <f t="shared" si="670"/>
        <v>-</v>
      </c>
      <c r="JF163" s="94" t="str">
        <f t="shared" si="670"/>
        <v>-</v>
      </c>
      <c r="JG163" s="94" t="str">
        <f t="shared" si="670"/>
        <v>-</v>
      </c>
      <c r="JH163" s="94" t="str">
        <f t="shared" si="670"/>
        <v>-</v>
      </c>
      <c r="JI163" s="94" t="str">
        <f t="shared" si="670"/>
        <v>-</v>
      </c>
      <c r="JJ163" s="94">
        <f t="shared" si="670"/>
        <v>0.4831951466127401</v>
      </c>
      <c r="JK163" s="94" t="str">
        <f t="shared" si="670"/>
        <v>-</v>
      </c>
      <c r="JL163" s="94" t="str">
        <f t="shared" si="670"/>
        <v>-</v>
      </c>
      <c r="JM163" s="94" t="str">
        <f t="shared" si="670"/>
        <v>-</v>
      </c>
      <c r="JN163" s="94" t="str">
        <f t="shared" si="670"/>
        <v>-</v>
      </c>
      <c r="JO163" s="94" t="str">
        <f t="shared" si="670"/>
        <v>-</v>
      </c>
      <c r="JP163" s="94" t="str">
        <f t="shared" si="670"/>
        <v>-</v>
      </c>
      <c r="JQ163" s="94" t="str">
        <f t="shared" si="670"/>
        <v>-</v>
      </c>
      <c r="JR163" s="94" t="str">
        <f t="shared" si="670"/>
        <v>-</v>
      </c>
      <c r="JS163" s="94" t="str">
        <f t="shared" si="670"/>
        <v>-</v>
      </c>
      <c r="JT163" s="94" t="str">
        <f t="shared" ref="JT163:KX163" si="671">+IF(ISERROR(JT143/JT122),"-",(JT143/JT122))</f>
        <v>-</v>
      </c>
      <c r="JU163" s="94" t="str">
        <f t="shared" si="671"/>
        <v>-</v>
      </c>
      <c r="JV163" s="94" t="str">
        <f t="shared" si="671"/>
        <v>-</v>
      </c>
      <c r="JW163" s="94">
        <f t="shared" si="671"/>
        <v>5.9369191325713069E-2</v>
      </c>
      <c r="JX163" s="94">
        <f t="shared" si="671"/>
        <v>0.11664757384829394</v>
      </c>
      <c r="JY163" s="94">
        <f t="shared" si="671"/>
        <v>0.17259409789715499</v>
      </c>
      <c r="JZ163" s="94" t="str">
        <f t="shared" si="671"/>
        <v>-</v>
      </c>
      <c r="KA163" s="94">
        <f t="shared" si="671"/>
        <v>0.22145138200638695</v>
      </c>
      <c r="KB163" s="94" t="str">
        <f t="shared" si="671"/>
        <v>-</v>
      </c>
      <c r="KC163" s="94" t="str">
        <f t="shared" si="671"/>
        <v>-</v>
      </c>
      <c r="KD163" s="94" t="str">
        <f t="shared" si="671"/>
        <v>-</v>
      </c>
      <c r="KE163" s="94">
        <f t="shared" si="671"/>
        <v>0.62680307941653157</v>
      </c>
      <c r="KF163" s="94">
        <f t="shared" si="671"/>
        <v>1.3650799695354152</v>
      </c>
      <c r="KG163" s="94">
        <f t="shared" si="671"/>
        <v>2.426818230220424</v>
      </c>
      <c r="KH163" s="94" t="str">
        <f t="shared" si="671"/>
        <v>-</v>
      </c>
      <c r="KI163" s="94">
        <f t="shared" si="671"/>
        <v>0.99144179249878239</v>
      </c>
      <c r="KJ163" s="94">
        <f t="shared" si="671"/>
        <v>0.24778142169331804</v>
      </c>
      <c r="KK163" s="94">
        <f t="shared" si="671"/>
        <v>2.3192946173609397E-2</v>
      </c>
      <c r="KL163" s="94">
        <f t="shared" si="671"/>
        <v>4.8091206195463421E-2</v>
      </c>
      <c r="KM163" s="94">
        <f t="shared" si="671"/>
        <v>0.68524811733866686</v>
      </c>
      <c r="KN163" s="94">
        <f t="shared" si="671"/>
        <v>8.5126832114783918E-2</v>
      </c>
      <c r="KO163" s="94">
        <f t="shared" si="671"/>
        <v>0.81348992583566193</v>
      </c>
      <c r="KP163" s="94">
        <f t="shared" si="671"/>
        <v>0.136842126164049</v>
      </c>
      <c r="KQ163" s="94" t="str">
        <f t="shared" si="671"/>
        <v>-</v>
      </c>
      <c r="KR163" s="94">
        <f t="shared" si="671"/>
        <v>0.14773836702991502</v>
      </c>
      <c r="KS163" s="94">
        <f t="shared" si="671"/>
        <v>1.0722928452579035</v>
      </c>
      <c r="KT163" s="94">
        <f t="shared" si="671"/>
        <v>0.10272341553964466</v>
      </c>
      <c r="KU163" s="94">
        <f t="shared" si="671"/>
        <v>0.2642766224004009</v>
      </c>
      <c r="KV163" s="94">
        <f t="shared" si="671"/>
        <v>0.13128661233993016</v>
      </c>
      <c r="KW163" s="94" t="str">
        <f t="shared" si="671"/>
        <v>-</v>
      </c>
      <c r="KX163" s="94">
        <f t="shared" si="671"/>
        <v>0.27042527821476431</v>
      </c>
      <c r="KY163" s="94">
        <f t="shared" ref="KY163:LO163" si="672">+IF(ISERROR(KY143/KY122),"-",(KY143/KY122))</f>
        <v>0.13425984678480229</v>
      </c>
      <c r="KZ163" s="94">
        <f t="shared" si="672"/>
        <v>0.10206340039143967</v>
      </c>
      <c r="LA163" s="94">
        <f t="shared" si="672"/>
        <v>4.5541044228568077E-2</v>
      </c>
      <c r="LB163" s="94">
        <f t="shared" si="672"/>
        <v>0.57192676818740373</v>
      </c>
      <c r="LC163" s="94">
        <f t="shared" si="672"/>
        <v>0.25146157263438473</v>
      </c>
      <c r="LD163" s="94">
        <f t="shared" si="672"/>
        <v>0.38336729222520111</v>
      </c>
      <c r="LE163" s="94">
        <f t="shared" si="672"/>
        <v>6.0419150264515498E-2</v>
      </c>
      <c r="LF163" s="94" t="str">
        <f t="shared" si="672"/>
        <v>-</v>
      </c>
      <c r="LG163" s="94">
        <f t="shared" si="672"/>
        <v>0.40638853704876504</v>
      </c>
      <c r="LH163" s="94" t="str">
        <f t="shared" si="672"/>
        <v>-</v>
      </c>
      <c r="LI163" s="94" t="str">
        <f t="shared" si="672"/>
        <v>-</v>
      </c>
      <c r="LJ163" s="94">
        <f t="shared" si="672"/>
        <v>0.26860092411130804</v>
      </c>
      <c r="LK163" s="94">
        <f t="shared" si="672"/>
        <v>0.42674315975286847</v>
      </c>
      <c r="LL163" s="94">
        <f t="shared" si="672"/>
        <v>0.25793353615726655</v>
      </c>
      <c r="LM163" s="94">
        <f t="shared" si="672"/>
        <v>0.34351827368268245</v>
      </c>
      <c r="LN163" s="94">
        <f t="shared" si="672"/>
        <v>0.11960183767228179</v>
      </c>
      <c r="LO163" s="94">
        <f t="shared" si="672"/>
        <v>5.5406716841043514E-2</v>
      </c>
    </row>
    <row r="164" spans="1:327" x14ac:dyDescent="0.2">
      <c r="A164" s="85" t="s">
        <v>35</v>
      </c>
      <c r="B164" s="94">
        <f t="shared" si="592"/>
        <v>1.0741778509331252</v>
      </c>
      <c r="C164" s="94">
        <f t="shared" si="592"/>
        <v>0.85492599885397003</v>
      </c>
      <c r="D164" s="94">
        <f t="shared" si="592"/>
        <v>0.80598330804569962</v>
      </c>
      <c r="E164" s="94">
        <f t="shared" si="592"/>
        <v>1.2685950551495959</v>
      </c>
      <c r="F164" s="94">
        <f t="shared" si="592"/>
        <v>0.52192619127410411</v>
      </c>
      <c r="G164" s="94">
        <f t="shared" si="592"/>
        <v>0.48328843746740374</v>
      </c>
      <c r="H164" s="94">
        <f t="shared" si="592"/>
        <v>0.12696549453838096</v>
      </c>
      <c r="I164" s="94">
        <f t="shared" ref="I164:J164" si="673">+IF(ISERROR(I144/I123),"-",(I144/I123))</f>
        <v>8.5264099540519663E-3</v>
      </c>
      <c r="J164" s="94">
        <f t="shared" si="673"/>
        <v>0.41009215157427598</v>
      </c>
      <c r="K164" s="94">
        <f t="shared" ref="K164:CA164" si="674">+IF(ISERROR(K144/K123),"-",(K144/K123))</f>
        <v>0.34693289993034598</v>
      </c>
      <c r="L164" s="94">
        <f t="shared" si="674"/>
        <v>0.42297691232467349</v>
      </c>
      <c r="M164" s="94">
        <f t="shared" si="674"/>
        <v>0.35737903996940146</v>
      </c>
      <c r="N164" s="94">
        <f t="shared" ref="N164:O164" si="675">+IF(ISERROR(N144/N123),"-",(N144/N123))</f>
        <v>0.22557359773202915</v>
      </c>
      <c r="O164" s="94">
        <f t="shared" si="675"/>
        <v>1.9618753219989699E-2</v>
      </c>
      <c r="P164" s="94">
        <f t="shared" si="674"/>
        <v>0.8048377936396689</v>
      </c>
      <c r="Q164" s="94">
        <f t="shared" si="674"/>
        <v>1.3321941078038639</v>
      </c>
      <c r="R164" s="94">
        <f t="shared" si="674"/>
        <v>0.57177424384159659</v>
      </c>
      <c r="S164" s="94">
        <f t="shared" si="674"/>
        <v>0.69174946924992897</v>
      </c>
      <c r="T164" s="94">
        <f t="shared" si="674"/>
        <v>0.11746183472412158</v>
      </c>
      <c r="U164" s="94" t="str">
        <f t="shared" si="674"/>
        <v>-</v>
      </c>
      <c r="V164" s="94">
        <f t="shared" si="674"/>
        <v>0.25390668602757066</v>
      </c>
      <c r="W164" s="94">
        <f t="shared" si="674"/>
        <v>5.6509545320104319E-2</v>
      </c>
      <c r="X164" s="94" t="str">
        <f t="shared" si="674"/>
        <v>-</v>
      </c>
      <c r="Y164" s="94" t="str">
        <f t="shared" si="674"/>
        <v>-</v>
      </c>
      <c r="Z164" s="94" t="str">
        <f t="shared" si="674"/>
        <v>-</v>
      </c>
      <c r="AA164" s="94" t="str">
        <f t="shared" si="674"/>
        <v>-</v>
      </c>
      <c r="AB164" s="94" t="str">
        <f t="shared" si="674"/>
        <v>-</v>
      </c>
      <c r="AC164" s="94" t="str">
        <f t="shared" si="674"/>
        <v>-</v>
      </c>
      <c r="AD164" s="94" t="str">
        <f t="shared" si="674"/>
        <v>-</v>
      </c>
      <c r="AE164" s="94" t="str">
        <f t="shared" si="674"/>
        <v>-</v>
      </c>
      <c r="AF164" s="94" t="str">
        <f t="shared" si="674"/>
        <v>-</v>
      </c>
      <c r="AG164" s="94" t="str">
        <f t="shared" si="674"/>
        <v>-</v>
      </c>
      <c r="AH164" s="94" t="str">
        <f t="shared" si="674"/>
        <v>-</v>
      </c>
      <c r="AI164" s="94" t="str">
        <f t="shared" si="674"/>
        <v>-</v>
      </c>
      <c r="AJ164" s="94">
        <f t="shared" si="674"/>
        <v>1.861406696080976E-2</v>
      </c>
      <c r="AK164" s="94" t="str">
        <f t="shared" si="674"/>
        <v>-</v>
      </c>
      <c r="AL164" s="94" t="str">
        <f t="shared" si="674"/>
        <v>-</v>
      </c>
      <c r="AM164" s="94" t="str">
        <f t="shared" si="674"/>
        <v>-</v>
      </c>
      <c r="AN164" s="94" t="str">
        <f t="shared" si="674"/>
        <v>-</v>
      </c>
      <c r="AO164" s="94" t="str">
        <f t="shared" si="674"/>
        <v>-</v>
      </c>
      <c r="AP164" s="94" t="str">
        <f t="shared" si="674"/>
        <v>-</v>
      </c>
      <c r="AQ164" s="94" t="str">
        <f t="shared" si="674"/>
        <v>-</v>
      </c>
      <c r="AR164" s="94" t="str">
        <f t="shared" si="674"/>
        <v>-</v>
      </c>
      <c r="AS164" s="94" t="str">
        <f t="shared" si="674"/>
        <v>-</v>
      </c>
      <c r="AT164" s="94" t="str">
        <f t="shared" si="674"/>
        <v>-</v>
      </c>
      <c r="AU164" s="94" t="str">
        <f t="shared" si="674"/>
        <v>-</v>
      </c>
      <c r="AV164" s="94" t="str">
        <f t="shared" si="674"/>
        <v>-</v>
      </c>
      <c r="AW164" s="94">
        <f t="shared" si="674"/>
        <v>2.088414202857547E-2</v>
      </c>
      <c r="AX164" s="94" t="str">
        <f t="shared" si="674"/>
        <v>-</v>
      </c>
      <c r="AY164" s="94" t="str">
        <f t="shared" si="674"/>
        <v>-</v>
      </c>
      <c r="AZ164" s="94">
        <f t="shared" si="674"/>
        <v>0.13689390681003585</v>
      </c>
      <c r="BA164" s="94">
        <f t="shared" si="674"/>
        <v>0.24836512950094758</v>
      </c>
      <c r="BB164" s="94">
        <f t="shared" si="674"/>
        <v>0.16410211565585334</v>
      </c>
      <c r="BC164" s="94" t="str">
        <f t="shared" si="674"/>
        <v>-</v>
      </c>
      <c r="BD164" s="94" t="str">
        <f t="shared" si="674"/>
        <v>-</v>
      </c>
      <c r="BE164" s="94">
        <f t="shared" si="674"/>
        <v>0.16959612518628914</v>
      </c>
      <c r="BF164" s="94" t="str">
        <f t="shared" ref="BF164:BL164" si="676">+IF(ISERROR(BF144/BF123),"-",(BF144/BF123))</f>
        <v>-</v>
      </c>
      <c r="BG164" s="94">
        <f t="shared" si="676"/>
        <v>0.30086419753086424</v>
      </c>
      <c r="BH164" s="94" t="str">
        <f t="shared" si="676"/>
        <v>-</v>
      </c>
      <c r="BI164" s="94" t="str">
        <f t="shared" si="676"/>
        <v>-</v>
      </c>
      <c r="BJ164" s="94" t="str">
        <f t="shared" si="676"/>
        <v>-</v>
      </c>
      <c r="BK164" s="94" t="str">
        <f t="shared" si="676"/>
        <v>-</v>
      </c>
      <c r="BL164" s="94" t="str">
        <f t="shared" si="676"/>
        <v>-</v>
      </c>
      <c r="BM164" s="94" t="str">
        <f t="shared" si="674"/>
        <v>-</v>
      </c>
      <c r="BN164" s="94">
        <f t="shared" si="674"/>
        <v>9.5793047696038802E-2</v>
      </c>
      <c r="BO164" s="94" t="str">
        <f t="shared" si="674"/>
        <v>-</v>
      </c>
      <c r="BP164" s="94" t="str">
        <f t="shared" si="674"/>
        <v>-</v>
      </c>
      <c r="BQ164" s="94" t="str">
        <f t="shared" si="674"/>
        <v>-</v>
      </c>
      <c r="BR164" s="94" t="str">
        <f t="shared" si="674"/>
        <v>-</v>
      </c>
      <c r="BS164" s="94" t="str">
        <f t="shared" si="674"/>
        <v>-</v>
      </c>
      <c r="BT164" s="94" t="str">
        <f t="shared" si="674"/>
        <v>-</v>
      </c>
      <c r="BU164" s="94" t="str">
        <f t="shared" si="674"/>
        <v>-</v>
      </c>
      <c r="BV164" s="94" t="str">
        <f t="shared" si="674"/>
        <v>-</v>
      </c>
      <c r="BW164" s="94">
        <f t="shared" si="674"/>
        <v>0.25745149029805964</v>
      </c>
      <c r="BX164" s="94" t="str">
        <f t="shared" si="674"/>
        <v>-</v>
      </c>
      <c r="BY164" s="94" t="str">
        <f t="shared" si="674"/>
        <v>-</v>
      </c>
      <c r="BZ164" s="94" t="str">
        <f t="shared" si="674"/>
        <v>-</v>
      </c>
      <c r="CA164" s="94" t="str">
        <f t="shared" si="674"/>
        <v>-</v>
      </c>
      <c r="CB164" s="94" t="str">
        <f t="shared" ref="CB164:EM164" si="677">+IF(ISERROR(CB144/CB123),"-",(CB144/CB123))</f>
        <v>-</v>
      </c>
      <c r="CC164" s="94" t="str">
        <f t="shared" si="677"/>
        <v>-</v>
      </c>
      <c r="CD164" s="94" t="str">
        <f t="shared" si="677"/>
        <v>-</v>
      </c>
      <c r="CE164" s="94" t="str">
        <f t="shared" si="677"/>
        <v>-</v>
      </c>
      <c r="CF164" s="94" t="str">
        <f t="shared" si="677"/>
        <v>-</v>
      </c>
      <c r="CG164" s="94" t="str">
        <f t="shared" si="677"/>
        <v>-</v>
      </c>
      <c r="CH164" s="94" t="str">
        <f t="shared" si="677"/>
        <v>-</v>
      </c>
      <c r="CI164" s="94" t="str">
        <f t="shared" si="677"/>
        <v>-</v>
      </c>
      <c r="CJ164" s="94">
        <f t="shared" si="677"/>
        <v>4.4029742473703302E-2</v>
      </c>
      <c r="CK164" s="94" t="str">
        <f t="shared" si="677"/>
        <v>-</v>
      </c>
      <c r="CL164" s="94">
        <f t="shared" si="677"/>
        <v>5.4828609986504726E-2</v>
      </c>
      <c r="CM164" s="94" t="str">
        <f t="shared" si="677"/>
        <v>-</v>
      </c>
      <c r="CN164" s="94" t="str">
        <f t="shared" si="677"/>
        <v>-</v>
      </c>
      <c r="CO164" s="94" t="str">
        <f t="shared" si="677"/>
        <v>-</v>
      </c>
      <c r="CP164" s="94" t="str">
        <f t="shared" si="677"/>
        <v>-</v>
      </c>
      <c r="CQ164" s="94" t="str">
        <f t="shared" si="677"/>
        <v>-</v>
      </c>
      <c r="CR164" s="94" t="str">
        <f t="shared" si="677"/>
        <v>-</v>
      </c>
      <c r="CS164" s="94" t="str">
        <f t="shared" si="677"/>
        <v>-</v>
      </c>
      <c r="CT164" s="94" t="str">
        <f t="shared" si="677"/>
        <v>-</v>
      </c>
      <c r="CU164" s="94" t="str">
        <f t="shared" si="677"/>
        <v>-</v>
      </c>
      <c r="CV164" s="94" t="str">
        <f t="shared" si="677"/>
        <v>-</v>
      </c>
      <c r="CW164" s="94" t="str">
        <f t="shared" si="677"/>
        <v>-</v>
      </c>
      <c r="CX164" s="94" t="str">
        <f t="shared" si="677"/>
        <v>-</v>
      </c>
      <c r="CY164" s="94" t="str">
        <f t="shared" si="677"/>
        <v>-</v>
      </c>
      <c r="CZ164" s="94" t="str">
        <f t="shared" si="677"/>
        <v>-</v>
      </c>
      <c r="DA164" s="94" t="str">
        <f t="shared" si="677"/>
        <v>-</v>
      </c>
      <c r="DB164" s="94" t="str">
        <f t="shared" si="677"/>
        <v>-</v>
      </c>
      <c r="DC164" s="94" t="str">
        <f t="shared" si="677"/>
        <v>-</v>
      </c>
      <c r="DD164" s="94" t="str">
        <f t="shared" si="677"/>
        <v>-</v>
      </c>
      <c r="DE164" s="94" t="str">
        <f t="shared" si="677"/>
        <v>-</v>
      </c>
      <c r="DF164" s="94" t="str">
        <f t="shared" si="677"/>
        <v>-</v>
      </c>
      <c r="DG164" s="94" t="str">
        <f t="shared" si="677"/>
        <v>-</v>
      </c>
      <c r="DH164" s="94" t="str">
        <f t="shared" si="677"/>
        <v>-</v>
      </c>
      <c r="DI164" s="94" t="str">
        <f t="shared" si="677"/>
        <v>-</v>
      </c>
      <c r="DJ164" s="94">
        <f t="shared" si="677"/>
        <v>8.0109541023113157E-2</v>
      </c>
      <c r="DK164" s="94" t="str">
        <f t="shared" si="677"/>
        <v>-</v>
      </c>
      <c r="DL164" s="94">
        <f t="shared" si="677"/>
        <v>0.26252809388335707</v>
      </c>
      <c r="DM164" s="94" t="str">
        <f t="shared" si="677"/>
        <v>-</v>
      </c>
      <c r="DN164" s="94" t="str">
        <f t="shared" si="677"/>
        <v>-</v>
      </c>
      <c r="DO164" s="94" t="str">
        <f t="shared" si="677"/>
        <v>-</v>
      </c>
      <c r="DP164" s="94" t="str">
        <f t="shared" si="677"/>
        <v>-</v>
      </c>
      <c r="DQ164" s="94" t="str">
        <f t="shared" si="677"/>
        <v>-</v>
      </c>
      <c r="DR164" s="94" t="str">
        <f t="shared" si="677"/>
        <v>-</v>
      </c>
      <c r="DS164" s="94" t="str">
        <f t="shared" si="677"/>
        <v>-</v>
      </c>
      <c r="DT164" s="94" t="str">
        <f t="shared" si="677"/>
        <v>-</v>
      </c>
      <c r="DU164" s="94" t="str">
        <f t="shared" si="677"/>
        <v>-</v>
      </c>
      <c r="DV164" s="94" t="str">
        <f t="shared" si="677"/>
        <v>-</v>
      </c>
      <c r="DW164" s="94">
        <f t="shared" si="677"/>
        <v>9.2937463921493171E-2</v>
      </c>
      <c r="DX164" s="94" t="str">
        <f t="shared" si="677"/>
        <v>-</v>
      </c>
      <c r="DY164" s="94" t="str">
        <f t="shared" si="677"/>
        <v>-</v>
      </c>
      <c r="DZ164" s="94">
        <f t="shared" si="677"/>
        <v>7.2056552474170754E-2</v>
      </c>
      <c r="EA164" s="94" t="str">
        <f t="shared" si="677"/>
        <v>-</v>
      </c>
      <c r="EB164" s="94" t="str">
        <f t="shared" si="677"/>
        <v>-</v>
      </c>
      <c r="EC164" s="94">
        <f t="shared" si="677"/>
        <v>0.12193814432989691</v>
      </c>
      <c r="ED164" s="94" t="str">
        <f t="shared" si="677"/>
        <v>-</v>
      </c>
      <c r="EE164" s="94">
        <f t="shared" si="677"/>
        <v>0.19337680748511482</v>
      </c>
      <c r="EF164" s="94" t="str">
        <f t="shared" si="677"/>
        <v>-</v>
      </c>
      <c r="EG164" s="94" t="str">
        <f t="shared" si="677"/>
        <v>-</v>
      </c>
      <c r="EH164" s="94" t="str">
        <f t="shared" si="677"/>
        <v>-</v>
      </c>
      <c r="EI164" s="94" t="str">
        <f t="shared" si="677"/>
        <v>-</v>
      </c>
      <c r="EJ164" s="94">
        <f t="shared" si="677"/>
        <v>0.3777561809982895</v>
      </c>
      <c r="EK164" s="94" t="str">
        <f t="shared" si="677"/>
        <v>-</v>
      </c>
      <c r="EL164" s="94" t="str">
        <f t="shared" si="677"/>
        <v>-</v>
      </c>
      <c r="EM164" s="94" t="str">
        <f t="shared" si="677"/>
        <v>-</v>
      </c>
      <c r="EN164" s="94" t="str">
        <f t="shared" ref="EN164:GY164" si="678">+IF(ISERROR(EN144/EN123),"-",(EN144/EN123))</f>
        <v>-</v>
      </c>
      <c r="EO164" s="94" t="str">
        <f t="shared" si="678"/>
        <v>-</v>
      </c>
      <c r="EP164" s="94" t="str">
        <f t="shared" si="678"/>
        <v>-</v>
      </c>
      <c r="EQ164" s="94" t="str">
        <f t="shared" si="678"/>
        <v>-</v>
      </c>
      <c r="ER164" s="94" t="str">
        <f t="shared" si="678"/>
        <v>-</v>
      </c>
      <c r="ES164" s="94" t="str">
        <f t="shared" si="678"/>
        <v>-</v>
      </c>
      <c r="ET164" s="94" t="str">
        <f t="shared" si="678"/>
        <v>-</v>
      </c>
      <c r="EU164" s="94" t="str">
        <f t="shared" si="678"/>
        <v>-</v>
      </c>
      <c r="EV164" s="94" t="str">
        <f t="shared" si="678"/>
        <v>-</v>
      </c>
      <c r="EW164" s="94" t="str">
        <f t="shared" si="678"/>
        <v>-</v>
      </c>
      <c r="EX164" s="94" t="str">
        <f t="shared" si="678"/>
        <v>-</v>
      </c>
      <c r="EY164" s="94" t="str">
        <f t="shared" si="678"/>
        <v>-</v>
      </c>
      <c r="EZ164" s="94" t="str">
        <f t="shared" si="678"/>
        <v>-</v>
      </c>
      <c r="FA164" s="94" t="str">
        <f t="shared" si="678"/>
        <v>-</v>
      </c>
      <c r="FB164" s="94" t="str">
        <f t="shared" si="678"/>
        <v>-</v>
      </c>
      <c r="FC164" s="94" t="str">
        <f t="shared" si="678"/>
        <v>-</v>
      </c>
      <c r="FD164" s="94" t="str">
        <f t="shared" si="678"/>
        <v>-</v>
      </c>
      <c r="FE164" s="94" t="str">
        <f t="shared" si="678"/>
        <v>-</v>
      </c>
      <c r="FF164" s="94" t="str">
        <f t="shared" si="678"/>
        <v>-</v>
      </c>
      <c r="FG164" s="94" t="str">
        <f t="shared" si="678"/>
        <v>-</v>
      </c>
      <c r="FH164" s="94" t="str">
        <f t="shared" si="678"/>
        <v>-</v>
      </c>
      <c r="FI164" s="94" t="str">
        <f t="shared" si="678"/>
        <v>-</v>
      </c>
      <c r="FJ164" s="94">
        <f t="shared" si="678"/>
        <v>3.912926926131851E-2</v>
      </c>
      <c r="FK164" s="94" t="str">
        <f t="shared" si="678"/>
        <v>-</v>
      </c>
      <c r="FL164" s="94" t="str">
        <f t="shared" si="678"/>
        <v>-</v>
      </c>
      <c r="FM164" s="94" t="str">
        <f t="shared" si="678"/>
        <v>-</v>
      </c>
      <c r="FN164" s="94" t="str">
        <f t="shared" si="678"/>
        <v>-</v>
      </c>
      <c r="FO164" s="94" t="str">
        <f t="shared" si="678"/>
        <v>-</v>
      </c>
      <c r="FP164" s="94" t="str">
        <f t="shared" si="678"/>
        <v>-</v>
      </c>
      <c r="FQ164" s="94" t="str">
        <f t="shared" si="678"/>
        <v>-</v>
      </c>
      <c r="FR164" s="94">
        <f t="shared" si="678"/>
        <v>0.3951624489795918</v>
      </c>
      <c r="FS164" s="94" t="str">
        <f t="shared" si="678"/>
        <v>-</v>
      </c>
      <c r="FT164" s="94" t="str">
        <f t="shared" si="678"/>
        <v>-</v>
      </c>
      <c r="FU164" s="94" t="str">
        <f t="shared" si="678"/>
        <v>-</v>
      </c>
      <c r="FV164" s="94" t="str">
        <f t="shared" si="678"/>
        <v>-</v>
      </c>
      <c r="FW164" s="94" t="str">
        <f t="shared" si="678"/>
        <v>-</v>
      </c>
      <c r="FX164" s="94" t="str">
        <f t="shared" si="678"/>
        <v>-</v>
      </c>
      <c r="FY164" s="94" t="str">
        <f t="shared" si="678"/>
        <v>-</v>
      </c>
      <c r="FZ164" s="94" t="str">
        <f t="shared" si="678"/>
        <v>-</v>
      </c>
      <c r="GA164" s="94" t="str">
        <f t="shared" si="678"/>
        <v>-</v>
      </c>
      <c r="GB164" s="94" t="str">
        <f t="shared" si="678"/>
        <v>-</v>
      </c>
      <c r="GC164" s="94" t="str">
        <f t="shared" si="678"/>
        <v>-</v>
      </c>
      <c r="GD164" s="94" t="str">
        <f t="shared" si="678"/>
        <v>-</v>
      </c>
      <c r="GE164" s="94" t="str">
        <f t="shared" si="678"/>
        <v>-</v>
      </c>
      <c r="GF164" s="94" t="str">
        <f t="shared" si="678"/>
        <v>-</v>
      </c>
      <c r="GG164" s="94" t="str">
        <f t="shared" si="678"/>
        <v>-</v>
      </c>
      <c r="GH164" s="94" t="str">
        <f t="shared" si="678"/>
        <v>-</v>
      </c>
      <c r="GI164" s="94" t="str">
        <f t="shared" si="678"/>
        <v>-</v>
      </c>
      <c r="GJ164" s="94">
        <f t="shared" si="678"/>
        <v>4.8146838308105816E-2</v>
      </c>
      <c r="GK164" s="94" t="str">
        <f t="shared" si="678"/>
        <v>-</v>
      </c>
      <c r="GL164" s="94" t="str">
        <f t="shared" si="678"/>
        <v>-</v>
      </c>
      <c r="GM164" s="94">
        <f t="shared" si="678"/>
        <v>0.27377657779277759</v>
      </c>
      <c r="GN164" s="94" t="str">
        <f t="shared" si="678"/>
        <v>-</v>
      </c>
      <c r="GO164" s="94" t="str">
        <f t="shared" si="678"/>
        <v>-</v>
      </c>
      <c r="GP164" s="94" t="str">
        <f t="shared" si="678"/>
        <v>-</v>
      </c>
      <c r="GQ164" s="94" t="str">
        <f t="shared" si="678"/>
        <v>-</v>
      </c>
      <c r="GR164" s="94" t="str">
        <f t="shared" si="678"/>
        <v>-</v>
      </c>
      <c r="GS164" s="94" t="str">
        <f t="shared" si="678"/>
        <v>-</v>
      </c>
      <c r="GT164" s="94" t="str">
        <f t="shared" si="678"/>
        <v>-</v>
      </c>
      <c r="GU164" s="94" t="str">
        <f t="shared" si="678"/>
        <v>-</v>
      </c>
      <c r="GV164" s="94" t="str">
        <f t="shared" si="678"/>
        <v>-</v>
      </c>
      <c r="GW164" s="94" t="str">
        <f t="shared" si="678"/>
        <v>-</v>
      </c>
      <c r="GX164" s="94" t="str">
        <f t="shared" si="678"/>
        <v>-</v>
      </c>
      <c r="GY164" s="94" t="str">
        <f t="shared" si="678"/>
        <v>-</v>
      </c>
      <c r="GZ164" s="94" t="str">
        <f t="shared" ref="GZ164:HW164" si="679">+IF(ISERROR(GZ144/GZ123),"-",(GZ144/GZ123))</f>
        <v>-</v>
      </c>
      <c r="HA164" s="94" t="str">
        <f t="shared" si="679"/>
        <v>-</v>
      </c>
      <c r="HB164" s="94" t="str">
        <f t="shared" si="679"/>
        <v>-</v>
      </c>
      <c r="HC164" s="94" t="str">
        <f t="shared" si="679"/>
        <v>-</v>
      </c>
      <c r="HD164" s="94" t="str">
        <f t="shared" si="679"/>
        <v>-</v>
      </c>
      <c r="HE164" s="94" t="str">
        <f t="shared" si="679"/>
        <v>-</v>
      </c>
      <c r="HF164" s="94" t="str">
        <f t="shared" si="679"/>
        <v>-</v>
      </c>
      <c r="HG164" s="94" t="str">
        <f t="shared" si="679"/>
        <v>-</v>
      </c>
      <c r="HH164" s="94" t="str">
        <f t="shared" si="679"/>
        <v>-</v>
      </c>
      <c r="HI164" s="94" t="str">
        <f t="shared" si="679"/>
        <v>-</v>
      </c>
      <c r="HJ164" s="94">
        <f t="shared" si="679"/>
        <v>0.13757313028865459</v>
      </c>
      <c r="HK164" s="94" t="str">
        <f t="shared" si="679"/>
        <v>-</v>
      </c>
      <c r="HL164" s="94">
        <f t="shared" si="679"/>
        <v>0.11410197869101978</v>
      </c>
      <c r="HM164" s="94">
        <f t="shared" si="679"/>
        <v>0.31763595779220777</v>
      </c>
      <c r="HN164" s="94">
        <f t="shared" si="679"/>
        <v>0.52508959681433542</v>
      </c>
      <c r="HO164" s="94" t="str">
        <f t="shared" si="679"/>
        <v>-</v>
      </c>
      <c r="HP164" s="94" t="str">
        <f t="shared" si="679"/>
        <v>-</v>
      </c>
      <c r="HQ164" s="94" t="str">
        <f t="shared" si="679"/>
        <v>-</v>
      </c>
      <c r="HR164" s="94">
        <f t="shared" si="679"/>
        <v>0.54118753509264461</v>
      </c>
      <c r="HS164" s="94" t="str">
        <f t="shared" si="679"/>
        <v>-</v>
      </c>
      <c r="HT164" s="94" t="str">
        <f t="shared" si="679"/>
        <v>-</v>
      </c>
      <c r="HU164" s="94" t="str">
        <f t="shared" si="679"/>
        <v>-</v>
      </c>
      <c r="HV164" s="94" t="str">
        <f t="shared" si="679"/>
        <v>-</v>
      </c>
      <c r="HW164" s="94">
        <f t="shared" si="679"/>
        <v>6.4041588909624095E-2</v>
      </c>
      <c r="HX164" s="94" t="str">
        <f t="shared" ref="HX164:JS164" si="680">+IF(ISERROR(HX144/HX123),"-",(HX144/HX123))</f>
        <v>-</v>
      </c>
      <c r="HY164" s="94" t="str">
        <f t="shared" si="680"/>
        <v>-</v>
      </c>
      <c r="HZ164" s="94" t="str">
        <f t="shared" si="680"/>
        <v>-</v>
      </c>
      <c r="IA164" s="94" t="str">
        <f t="shared" si="680"/>
        <v>-</v>
      </c>
      <c r="IB164" s="94" t="str">
        <f t="shared" si="680"/>
        <v>-</v>
      </c>
      <c r="IC164" s="94" t="str">
        <f t="shared" si="680"/>
        <v>-</v>
      </c>
      <c r="ID164" s="94" t="str">
        <f t="shared" si="680"/>
        <v>-</v>
      </c>
      <c r="IE164" s="94" t="str">
        <f t="shared" si="680"/>
        <v>-</v>
      </c>
      <c r="IF164" s="94" t="str">
        <f t="shared" si="680"/>
        <v>-</v>
      </c>
      <c r="IG164" s="94" t="str">
        <f t="shared" si="680"/>
        <v>-</v>
      </c>
      <c r="IH164" s="94" t="str">
        <f t="shared" si="680"/>
        <v>-</v>
      </c>
      <c r="II164" s="94" t="str">
        <f t="shared" si="680"/>
        <v>-</v>
      </c>
      <c r="IJ164" s="94">
        <f t="shared" si="680"/>
        <v>0.10061770761839396</v>
      </c>
      <c r="IK164" s="94" t="str">
        <f t="shared" si="680"/>
        <v>-</v>
      </c>
      <c r="IL164" s="94" t="str">
        <f t="shared" si="680"/>
        <v>-</v>
      </c>
      <c r="IM164" s="94" t="str">
        <f t="shared" si="680"/>
        <v>-</v>
      </c>
      <c r="IN164" s="94" t="str">
        <f t="shared" si="680"/>
        <v>-</v>
      </c>
      <c r="IO164" s="94" t="str">
        <f t="shared" si="680"/>
        <v>-</v>
      </c>
      <c r="IP164" s="94" t="str">
        <f t="shared" si="680"/>
        <v>-</v>
      </c>
      <c r="IQ164" s="94" t="str">
        <f t="shared" si="680"/>
        <v>-</v>
      </c>
      <c r="IR164" s="94" t="str">
        <f t="shared" si="680"/>
        <v>-</v>
      </c>
      <c r="IS164" s="94" t="str">
        <f t="shared" si="680"/>
        <v>-</v>
      </c>
      <c r="IT164" s="94" t="str">
        <f t="shared" si="680"/>
        <v>-</v>
      </c>
      <c r="IU164" s="94" t="str">
        <f t="shared" si="680"/>
        <v>-</v>
      </c>
      <c r="IV164" s="94" t="str">
        <f t="shared" si="680"/>
        <v>-</v>
      </c>
      <c r="IW164" s="94">
        <f t="shared" si="680"/>
        <v>0.34031736076266939</v>
      </c>
      <c r="IX164" s="94">
        <f t="shared" si="680"/>
        <v>0.34351082712105074</v>
      </c>
      <c r="IY164" s="94" t="str">
        <f t="shared" si="680"/>
        <v>-</v>
      </c>
      <c r="IZ164" s="94">
        <f t="shared" si="680"/>
        <v>0.65918996505242144</v>
      </c>
      <c r="JA164" s="94" t="str">
        <f t="shared" si="680"/>
        <v>-</v>
      </c>
      <c r="JB164" s="94" t="str">
        <f t="shared" si="680"/>
        <v>-</v>
      </c>
      <c r="JC164" s="94" t="str">
        <f t="shared" si="680"/>
        <v>-</v>
      </c>
      <c r="JD164" s="94" t="str">
        <f t="shared" si="680"/>
        <v>-</v>
      </c>
      <c r="JE164" s="94" t="str">
        <f t="shared" si="680"/>
        <v>-</v>
      </c>
      <c r="JF164" s="94" t="str">
        <f t="shared" si="680"/>
        <v>-</v>
      </c>
      <c r="JG164" s="94" t="str">
        <f t="shared" si="680"/>
        <v>-</v>
      </c>
      <c r="JH164" s="94" t="str">
        <f t="shared" si="680"/>
        <v>-</v>
      </c>
      <c r="JI164" s="94" t="str">
        <f t="shared" si="680"/>
        <v>-</v>
      </c>
      <c r="JJ164" s="94">
        <f t="shared" si="680"/>
        <v>0.49064425770308123</v>
      </c>
      <c r="JK164" s="94">
        <f t="shared" si="680"/>
        <v>0.5803508771929824</v>
      </c>
      <c r="JL164" s="94" t="str">
        <f t="shared" si="680"/>
        <v>-</v>
      </c>
      <c r="JM164" s="94">
        <f t="shared" si="680"/>
        <v>0.8971062740076825</v>
      </c>
      <c r="JN164" s="94" t="str">
        <f t="shared" si="680"/>
        <v>-</v>
      </c>
      <c r="JO164" s="94" t="str">
        <f t="shared" si="680"/>
        <v>-</v>
      </c>
      <c r="JP164" s="94" t="str">
        <f t="shared" si="680"/>
        <v>-</v>
      </c>
      <c r="JQ164" s="94" t="str">
        <f t="shared" si="680"/>
        <v>-</v>
      </c>
      <c r="JR164" s="94" t="str">
        <f t="shared" si="680"/>
        <v>-</v>
      </c>
      <c r="JS164" s="94" t="str">
        <f t="shared" si="680"/>
        <v>-</v>
      </c>
      <c r="JT164" s="94" t="str">
        <f t="shared" ref="JT164:KX164" si="681">+IF(ISERROR(JT144/JT123),"-",(JT144/JT123))</f>
        <v>-</v>
      </c>
      <c r="JU164" s="94" t="str">
        <f t="shared" si="681"/>
        <v>-</v>
      </c>
      <c r="JV164" s="94" t="str">
        <f t="shared" si="681"/>
        <v>-</v>
      </c>
      <c r="JW164" s="94">
        <f t="shared" si="681"/>
        <v>5.3412648716343152E-2</v>
      </c>
      <c r="JX164" s="94">
        <f t="shared" si="681"/>
        <v>9.6911461908030211E-2</v>
      </c>
      <c r="JY164" s="94" t="str">
        <f t="shared" si="681"/>
        <v>-</v>
      </c>
      <c r="JZ164" s="94">
        <f t="shared" si="681"/>
        <v>0.17362952346829097</v>
      </c>
      <c r="KA164" s="94" t="str">
        <f t="shared" si="681"/>
        <v>-</v>
      </c>
      <c r="KB164" s="94">
        <f t="shared" si="681"/>
        <v>0.28229302558956348</v>
      </c>
      <c r="KC164" s="94" t="str">
        <f t="shared" si="681"/>
        <v>-</v>
      </c>
      <c r="KD164" s="94" t="str">
        <f t="shared" si="681"/>
        <v>-</v>
      </c>
      <c r="KE164" s="94" t="str">
        <f t="shared" si="681"/>
        <v>-</v>
      </c>
      <c r="KF164" s="94" t="str">
        <f t="shared" si="681"/>
        <v>-</v>
      </c>
      <c r="KG164" s="94">
        <f t="shared" si="681"/>
        <v>3.148701673398731</v>
      </c>
      <c r="KH164" s="94" t="str">
        <f t="shared" si="681"/>
        <v>-</v>
      </c>
      <c r="KI164" s="94" t="str">
        <f t="shared" si="681"/>
        <v>-</v>
      </c>
      <c r="KJ164" s="94">
        <f t="shared" si="681"/>
        <v>0.21126094659820729</v>
      </c>
      <c r="KK164" s="94">
        <f t="shared" si="681"/>
        <v>3.9258264551783537E-2</v>
      </c>
      <c r="KL164" s="94">
        <f t="shared" si="681"/>
        <v>8.041728890216325E-2</v>
      </c>
      <c r="KM164" s="94">
        <f t="shared" si="681"/>
        <v>0.81333358929565569</v>
      </c>
      <c r="KN164" s="94">
        <f t="shared" si="681"/>
        <v>6.3523236134616995E-2</v>
      </c>
      <c r="KO164" s="94">
        <f t="shared" si="681"/>
        <v>0.38510052910052911</v>
      </c>
      <c r="KP164" s="94">
        <f t="shared" si="681"/>
        <v>0.17632681777525686</v>
      </c>
      <c r="KQ164" s="94" t="str">
        <f t="shared" si="681"/>
        <v>-</v>
      </c>
      <c r="KR164" s="94">
        <f t="shared" si="681"/>
        <v>0.2027229939157387</v>
      </c>
      <c r="KS164" s="94" t="str">
        <f t="shared" si="681"/>
        <v>-</v>
      </c>
      <c r="KT164" s="94">
        <f t="shared" si="681"/>
        <v>8.5665515753129057E-2</v>
      </c>
      <c r="KU164" s="94">
        <f t="shared" si="681"/>
        <v>0.16800217602486886</v>
      </c>
      <c r="KV164" s="94">
        <f t="shared" si="681"/>
        <v>5.2733948039572882E-2</v>
      </c>
      <c r="KW164" s="94" t="str">
        <f t="shared" si="681"/>
        <v>-</v>
      </c>
      <c r="KX164" s="94">
        <f t="shared" si="681"/>
        <v>0.32625746210807904</v>
      </c>
      <c r="KY164" s="94">
        <f t="shared" ref="KY164:LO164" si="682">+IF(ISERROR(KY144/KY123),"-",(KY144/KY123))</f>
        <v>0.11740467346525292</v>
      </c>
      <c r="KZ164" s="94">
        <f t="shared" si="682"/>
        <v>7.2224871025033832E-2</v>
      </c>
      <c r="LA164" s="94">
        <f t="shared" si="682"/>
        <v>6.7409774503962891E-2</v>
      </c>
      <c r="LB164" s="94">
        <f t="shared" si="682"/>
        <v>0.27989414488918296</v>
      </c>
      <c r="LC164" s="94">
        <f t="shared" si="682"/>
        <v>0.61813588618534765</v>
      </c>
      <c r="LD164" s="94" t="str">
        <f t="shared" si="682"/>
        <v>-</v>
      </c>
      <c r="LE164" s="94">
        <f t="shared" si="682"/>
        <v>0.27596510541073838</v>
      </c>
      <c r="LF164" s="94">
        <f t="shared" si="682"/>
        <v>8.423784804152902E-2</v>
      </c>
      <c r="LG164" s="94">
        <f t="shared" si="682"/>
        <v>0.14506944273436922</v>
      </c>
      <c r="LH164" s="94" t="str">
        <f t="shared" si="682"/>
        <v>-</v>
      </c>
      <c r="LI164" s="94" t="str">
        <f t="shared" si="682"/>
        <v>-</v>
      </c>
      <c r="LJ164" s="94">
        <f t="shared" si="682"/>
        <v>0.2913664107452037</v>
      </c>
      <c r="LK164" s="94" t="str">
        <f t="shared" si="682"/>
        <v>-</v>
      </c>
      <c r="LL164" s="94">
        <f t="shared" si="682"/>
        <v>0.23041729041916165</v>
      </c>
      <c r="LM164" s="94">
        <f t="shared" si="682"/>
        <v>0.39903229647828625</v>
      </c>
      <c r="LN164" s="94">
        <f t="shared" si="682"/>
        <v>8.809684938717198E-2</v>
      </c>
      <c r="LO164" s="94">
        <f t="shared" si="682"/>
        <v>9.6946997232154289E-2</v>
      </c>
    </row>
    <row r="165" spans="1:327" x14ac:dyDescent="0.2">
      <c r="A165" s="85" t="s">
        <v>36</v>
      </c>
      <c r="B165" s="94">
        <f t="shared" si="592"/>
        <v>0.90512187232571473</v>
      </c>
      <c r="C165" s="94">
        <f t="shared" si="592"/>
        <v>0.80822073413168127</v>
      </c>
      <c r="D165" s="94">
        <f t="shared" si="592"/>
        <v>0.70492654439196945</v>
      </c>
      <c r="E165" s="94">
        <f t="shared" si="592"/>
        <v>0.48189348950118627</v>
      </c>
      <c r="F165" s="94">
        <f t="shared" si="592"/>
        <v>0.67433401809378801</v>
      </c>
      <c r="G165" s="94">
        <f t="shared" si="592"/>
        <v>0.56958914803228888</v>
      </c>
      <c r="H165" s="94">
        <f t="shared" si="592"/>
        <v>0.12442154542756909</v>
      </c>
      <c r="I165" s="94">
        <f t="shared" ref="I165:J165" si="683">+IF(ISERROR(I145/I124),"-",(I145/I124))</f>
        <v>2.4514758240496155E-2</v>
      </c>
      <c r="J165" s="94">
        <f t="shared" si="683"/>
        <v>0.4838772114454748</v>
      </c>
      <c r="K165" s="94">
        <f t="shared" ref="K165:BY165" si="684">+IF(ISERROR(K145/K124),"-",(K145/K124))</f>
        <v>0.51682095947179885</v>
      </c>
      <c r="L165" s="94">
        <f t="shared" si="684"/>
        <v>0.29066038607404532</v>
      </c>
      <c r="M165" s="94">
        <f t="shared" si="684"/>
        <v>0.38890619890545852</v>
      </c>
      <c r="N165" s="94">
        <f t="shared" ref="N165:O165" si="685">+IF(ISERROR(N145/N124),"-",(N145/N124))</f>
        <v>0.29507854224438557</v>
      </c>
      <c r="O165" s="94" t="str">
        <f t="shared" si="685"/>
        <v>-</v>
      </c>
      <c r="P165" s="94">
        <f t="shared" si="684"/>
        <v>0.34263078098252975</v>
      </c>
      <c r="Q165" s="94">
        <f t="shared" si="684"/>
        <v>0.87561049140789871</v>
      </c>
      <c r="R165" s="94">
        <f t="shared" si="684"/>
        <v>0.40349396445204833</v>
      </c>
      <c r="S165" s="94">
        <f t="shared" si="684"/>
        <v>0.27197972419872801</v>
      </c>
      <c r="T165" s="94">
        <f t="shared" si="684"/>
        <v>0.18916513470681459</v>
      </c>
      <c r="U165" s="94" t="str">
        <f t="shared" si="684"/>
        <v>-</v>
      </c>
      <c r="V165" s="94">
        <f t="shared" si="684"/>
        <v>0.20769217296450218</v>
      </c>
      <c r="W165" s="94">
        <f t="shared" si="684"/>
        <v>6.4304195665142172E-2</v>
      </c>
      <c r="X165" s="94">
        <f t="shared" si="684"/>
        <v>0.15146213425129088</v>
      </c>
      <c r="Y165" s="94" t="str">
        <f t="shared" si="684"/>
        <v>-</v>
      </c>
      <c r="Z165" s="94">
        <f t="shared" si="684"/>
        <v>0.30564399999999997</v>
      </c>
      <c r="AA165" s="94" t="str">
        <f t="shared" si="684"/>
        <v>-</v>
      </c>
      <c r="AB165" s="94" t="str">
        <f t="shared" si="684"/>
        <v>-</v>
      </c>
      <c r="AC165" s="94" t="str">
        <f t="shared" si="684"/>
        <v>-</v>
      </c>
      <c r="AD165" s="94" t="str">
        <f t="shared" si="684"/>
        <v>-</v>
      </c>
      <c r="AE165" s="94">
        <f t="shared" si="684"/>
        <v>0.33600040589906643</v>
      </c>
      <c r="AF165" s="94" t="str">
        <f t="shared" si="684"/>
        <v>-</v>
      </c>
      <c r="AG165" s="94" t="str">
        <f t="shared" si="684"/>
        <v>-</v>
      </c>
      <c r="AH165" s="94" t="str">
        <f t="shared" si="684"/>
        <v>-</v>
      </c>
      <c r="AI165" s="94" t="str">
        <f t="shared" si="684"/>
        <v>-</v>
      </c>
      <c r="AJ165" s="94">
        <f t="shared" si="684"/>
        <v>3.2520155367692663E-2</v>
      </c>
      <c r="AK165" s="94" t="str">
        <f t="shared" si="684"/>
        <v>-</v>
      </c>
      <c r="AL165" s="94" t="str">
        <f t="shared" si="684"/>
        <v>-</v>
      </c>
      <c r="AM165" s="94" t="str">
        <f t="shared" si="684"/>
        <v>-</v>
      </c>
      <c r="AN165" s="94" t="str">
        <f t="shared" si="684"/>
        <v>-</v>
      </c>
      <c r="AO165" s="94" t="str">
        <f t="shared" si="684"/>
        <v>-</v>
      </c>
      <c r="AP165" s="94" t="str">
        <f t="shared" si="684"/>
        <v>-</v>
      </c>
      <c r="AQ165" s="94" t="str">
        <f t="shared" si="684"/>
        <v>-</v>
      </c>
      <c r="AR165" s="94" t="str">
        <f t="shared" si="684"/>
        <v>-</v>
      </c>
      <c r="AS165" s="94" t="str">
        <f t="shared" si="684"/>
        <v>-</v>
      </c>
      <c r="AT165" s="94" t="str">
        <f t="shared" si="684"/>
        <v>-</v>
      </c>
      <c r="AU165" s="94" t="str">
        <f t="shared" si="684"/>
        <v>-</v>
      </c>
      <c r="AV165" s="94" t="str">
        <f t="shared" si="684"/>
        <v>-</v>
      </c>
      <c r="AW165" s="94">
        <f t="shared" si="684"/>
        <v>2.0146015283842793E-2</v>
      </c>
      <c r="AX165" s="94" t="str">
        <f t="shared" si="684"/>
        <v>-</v>
      </c>
      <c r="AY165" s="94" t="str">
        <f t="shared" si="684"/>
        <v>-</v>
      </c>
      <c r="AZ165" s="94">
        <f t="shared" si="684"/>
        <v>0.13387101296880477</v>
      </c>
      <c r="BA165" s="94" t="str">
        <f t="shared" si="684"/>
        <v>-</v>
      </c>
      <c r="BB165" s="94" t="str">
        <f t="shared" si="684"/>
        <v>-</v>
      </c>
      <c r="BC165" s="94" t="str">
        <f t="shared" si="684"/>
        <v>-</v>
      </c>
      <c r="BD165" s="94" t="str">
        <f t="shared" si="684"/>
        <v>-</v>
      </c>
      <c r="BE165" s="94">
        <f t="shared" si="684"/>
        <v>0.16357145790554417</v>
      </c>
      <c r="BF165" s="94" t="str">
        <f t="shared" ref="BF165:BL165" si="686">+IF(ISERROR(BF145/BF124),"-",(BF145/BF124))</f>
        <v>-</v>
      </c>
      <c r="BG165" s="94" t="str">
        <f t="shared" si="686"/>
        <v>-</v>
      </c>
      <c r="BH165" s="94" t="str">
        <f t="shared" si="686"/>
        <v>-</v>
      </c>
      <c r="BI165" s="94" t="str">
        <f t="shared" si="686"/>
        <v>-</v>
      </c>
      <c r="BJ165" s="94">
        <f t="shared" si="686"/>
        <v>1.9384683488269144E-2</v>
      </c>
      <c r="BK165" s="94" t="str">
        <f t="shared" si="686"/>
        <v>-</v>
      </c>
      <c r="BL165" s="94" t="str">
        <f t="shared" si="686"/>
        <v>-</v>
      </c>
      <c r="BM165" s="94" t="str">
        <f t="shared" si="684"/>
        <v>-</v>
      </c>
      <c r="BN165" s="94">
        <f t="shared" si="684"/>
        <v>9.2382536382536379E-2</v>
      </c>
      <c r="BO165" s="94">
        <f t="shared" si="684"/>
        <v>0.49809152542372886</v>
      </c>
      <c r="BP165" s="94" t="str">
        <f t="shared" si="684"/>
        <v>-</v>
      </c>
      <c r="BQ165" s="94" t="str">
        <f t="shared" si="684"/>
        <v>-</v>
      </c>
      <c r="BR165" s="94" t="str">
        <f t="shared" si="684"/>
        <v>-</v>
      </c>
      <c r="BS165" s="94" t="str">
        <f t="shared" si="684"/>
        <v>-</v>
      </c>
      <c r="BT165" s="94" t="str">
        <f t="shared" si="684"/>
        <v>-</v>
      </c>
      <c r="BU165" s="94" t="str">
        <f t="shared" si="684"/>
        <v>-</v>
      </c>
      <c r="BV165" s="94" t="str">
        <f t="shared" si="684"/>
        <v>-</v>
      </c>
      <c r="BW165" s="94" t="str">
        <f t="shared" si="684"/>
        <v>-</v>
      </c>
      <c r="BX165" s="94" t="str">
        <f t="shared" si="684"/>
        <v>-</v>
      </c>
      <c r="BY165" s="94" t="str">
        <f t="shared" si="684"/>
        <v>-</v>
      </c>
      <c r="BZ165" s="94" t="str">
        <f t="shared" ref="BZ165:EK165" si="687">+IF(ISERROR(BZ145/BZ124),"-",(BZ145/BZ124))</f>
        <v>-</v>
      </c>
      <c r="CA165" s="94" t="str">
        <f t="shared" si="687"/>
        <v>-</v>
      </c>
      <c r="CB165" s="94" t="str">
        <f t="shared" si="687"/>
        <v>-</v>
      </c>
      <c r="CC165" s="94" t="str">
        <f t="shared" si="687"/>
        <v>-</v>
      </c>
      <c r="CD165" s="94" t="str">
        <f t="shared" si="687"/>
        <v>-</v>
      </c>
      <c r="CE165" s="94" t="str">
        <f t="shared" si="687"/>
        <v>-</v>
      </c>
      <c r="CF165" s="94" t="str">
        <f t="shared" si="687"/>
        <v>-</v>
      </c>
      <c r="CG165" s="94" t="str">
        <f t="shared" si="687"/>
        <v>-</v>
      </c>
      <c r="CH165" s="94" t="str">
        <f t="shared" si="687"/>
        <v>-</v>
      </c>
      <c r="CI165" s="94" t="str">
        <f t="shared" si="687"/>
        <v>-</v>
      </c>
      <c r="CJ165" s="94">
        <f t="shared" si="687"/>
        <v>7.4198727845365284E-2</v>
      </c>
      <c r="CK165" s="94" t="str">
        <f t="shared" si="687"/>
        <v>-</v>
      </c>
      <c r="CL165" s="94">
        <f t="shared" si="687"/>
        <v>5.2887268940380115E-2</v>
      </c>
      <c r="CM165" s="94" t="str">
        <f t="shared" si="687"/>
        <v>-</v>
      </c>
      <c r="CN165" s="94" t="str">
        <f t="shared" si="687"/>
        <v>-</v>
      </c>
      <c r="CO165" s="94" t="str">
        <f t="shared" si="687"/>
        <v>-</v>
      </c>
      <c r="CP165" s="94" t="str">
        <f t="shared" si="687"/>
        <v>-</v>
      </c>
      <c r="CQ165" s="94" t="str">
        <f t="shared" si="687"/>
        <v>-</v>
      </c>
      <c r="CR165" s="94" t="str">
        <f t="shared" si="687"/>
        <v>-</v>
      </c>
      <c r="CS165" s="94" t="str">
        <f t="shared" si="687"/>
        <v>-</v>
      </c>
      <c r="CT165" s="94" t="str">
        <f t="shared" si="687"/>
        <v>-</v>
      </c>
      <c r="CU165" s="94" t="str">
        <f t="shared" si="687"/>
        <v>-</v>
      </c>
      <c r="CV165" s="94" t="str">
        <f t="shared" si="687"/>
        <v>-</v>
      </c>
      <c r="CW165" s="94">
        <f t="shared" si="687"/>
        <v>1.5899280575539569E-2</v>
      </c>
      <c r="CX165" s="94" t="str">
        <f t="shared" si="687"/>
        <v>-</v>
      </c>
      <c r="CY165" s="94" t="str">
        <f t="shared" si="687"/>
        <v>-</v>
      </c>
      <c r="CZ165" s="94" t="str">
        <f t="shared" si="687"/>
        <v>-</v>
      </c>
      <c r="DA165" s="94" t="str">
        <f t="shared" si="687"/>
        <v>-</v>
      </c>
      <c r="DB165" s="94" t="str">
        <f t="shared" si="687"/>
        <v>-</v>
      </c>
      <c r="DC165" s="94" t="str">
        <f t="shared" si="687"/>
        <v>-</v>
      </c>
      <c r="DD165" s="94" t="str">
        <f t="shared" si="687"/>
        <v>-</v>
      </c>
      <c r="DE165" s="94" t="str">
        <f t="shared" si="687"/>
        <v>-</v>
      </c>
      <c r="DF165" s="94" t="str">
        <f t="shared" si="687"/>
        <v>-</v>
      </c>
      <c r="DG165" s="94" t="str">
        <f t="shared" si="687"/>
        <v>-</v>
      </c>
      <c r="DH165" s="94" t="str">
        <f t="shared" si="687"/>
        <v>-</v>
      </c>
      <c r="DI165" s="94" t="str">
        <f t="shared" si="687"/>
        <v>-</v>
      </c>
      <c r="DJ165" s="94" t="str">
        <f t="shared" si="687"/>
        <v>-</v>
      </c>
      <c r="DK165" s="94" t="str">
        <f t="shared" si="687"/>
        <v>-</v>
      </c>
      <c r="DL165" s="94" t="str">
        <f t="shared" si="687"/>
        <v>-</v>
      </c>
      <c r="DM165" s="94" t="str">
        <f t="shared" si="687"/>
        <v>-</v>
      </c>
      <c r="DN165" s="94" t="str">
        <f t="shared" si="687"/>
        <v>-</v>
      </c>
      <c r="DO165" s="94" t="str">
        <f t="shared" si="687"/>
        <v>-</v>
      </c>
      <c r="DP165" s="94" t="str">
        <f t="shared" si="687"/>
        <v>-</v>
      </c>
      <c r="DQ165" s="94" t="str">
        <f t="shared" si="687"/>
        <v>-</v>
      </c>
      <c r="DR165" s="94" t="str">
        <f t="shared" si="687"/>
        <v>-</v>
      </c>
      <c r="DS165" s="94" t="str">
        <f t="shared" si="687"/>
        <v>-</v>
      </c>
      <c r="DT165" s="94" t="str">
        <f t="shared" si="687"/>
        <v>-</v>
      </c>
      <c r="DU165" s="94" t="str">
        <f t="shared" si="687"/>
        <v>-</v>
      </c>
      <c r="DV165" s="94" t="str">
        <f t="shared" si="687"/>
        <v>-</v>
      </c>
      <c r="DW165" s="94" t="str">
        <f t="shared" si="687"/>
        <v>-</v>
      </c>
      <c r="DX165" s="94" t="str">
        <f t="shared" si="687"/>
        <v>-</v>
      </c>
      <c r="DY165" s="94" t="str">
        <f t="shared" si="687"/>
        <v>-</v>
      </c>
      <c r="DZ165" s="94" t="str">
        <f t="shared" si="687"/>
        <v>-</v>
      </c>
      <c r="EA165" s="94" t="str">
        <f t="shared" si="687"/>
        <v>-</v>
      </c>
      <c r="EB165" s="94" t="str">
        <f t="shared" si="687"/>
        <v>-</v>
      </c>
      <c r="EC165" s="94" t="str">
        <f t="shared" si="687"/>
        <v>-</v>
      </c>
      <c r="ED165" s="94" t="str">
        <f t="shared" si="687"/>
        <v>-</v>
      </c>
      <c r="EE165" s="94">
        <f t="shared" si="687"/>
        <v>0.1581473968897904</v>
      </c>
      <c r="EF165" s="94" t="str">
        <f t="shared" si="687"/>
        <v>-</v>
      </c>
      <c r="EG165" s="94" t="str">
        <f t="shared" si="687"/>
        <v>-</v>
      </c>
      <c r="EH165" s="94" t="str">
        <f t="shared" si="687"/>
        <v>-</v>
      </c>
      <c r="EI165" s="94" t="str">
        <f t="shared" si="687"/>
        <v>-</v>
      </c>
      <c r="EJ165" s="94">
        <f t="shared" si="687"/>
        <v>0.19313687421994177</v>
      </c>
      <c r="EK165" s="94" t="str">
        <f t="shared" si="687"/>
        <v>-</v>
      </c>
      <c r="EL165" s="94" t="str">
        <f t="shared" ref="EL165:GW165" si="688">+IF(ISERROR(EL145/EL124),"-",(EL145/EL124))</f>
        <v>-</v>
      </c>
      <c r="EM165" s="94" t="str">
        <f t="shared" si="688"/>
        <v>-</v>
      </c>
      <c r="EN165" s="94" t="str">
        <f t="shared" si="688"/>
        <v>-</v>
      </c>
      <c r="EO165" s="94" t="str">
        <f t="shared" si="688"/>
        <v>-</v>
      </c>
      <c r="EP165" s="94" t="str">
        <f t="shared" si="688"/>
        <v>-</v>
      </c>
      <c r="EQ165" s="94" t="str">
        <f t="shared" si="688"/>
        <v>-</v>
      </c>
      <c r="ER165" s="94" t="str">
        <f t="shared" si="688"/>
        <v>-</v>
      </c>
      <c r="ES165" s="94" t="str">
        <f t="shared" si="688"/>
        <v>-</v>
      </c>
      <c r="ET165" s="94" t="str">
        <f t="shared" si="688"/>
        <v>-</v>
      </c>
      <c r="EU165" s="94" t="str">
        <f t="shared" si="688"/>
        <v>-</v>
      </c>
      <c r="EV165" s="94" t="str">
        <f t="shared" si="688"/>
        <v>-</v>
      </c>
      <c r="EW165" s="94" t="str">
        <f t="shared" si="688"/>
        <v>-</v>
      </c>
      <c r="EX165" s="94" t="str">
        <f t="shared" si="688"/>
        <v>-</v>
      </c>
      <c r="EY165" s="94" t="str">
        <f t="shared" si="688"/>
        <v>-</v>
      </c>
      <c r="EZ165" s="94" t="str">
        <f t="shared" si="688"/>
        <v>-</v>
      </c>
      <c r="FA165" s="94" t="str">
        <f t="shared" si="688"/>
        <v>-</v>
      </c>
      <c r="FB165" s="94" t="str">
        <f t="shared" si="688"/>
        <v>-</v>
      </c>
      <c r="FC165" s="94" t="str">
        <f t="shared" si="688"/>
        <v>-</v>
      </c>
      <c r="FD165" s="94" t="str">
        <f t="shared" si="688"/>
        <v>-</v>
      </c>
      <c r="FE165" s="94" t="str">
        <f t="shared" si="688"/>
        <v>-</v>
      </c>
      <c r="FF165" s="94" t="str">
        <f t="shared" si="688"/>
        <v>-</v>
      </c>
      <c r="FG165" s="94" t="str">
        <f t="shared" si="688"/>
        <v>-</v>
      </c>
      <c r="FH165" s="94" t="str">
        <f t="shared" si="688"/>
        <v>-</v>
      </c>
      <c r="FI165" s="94" t="str">
        <f t="shared" si="688"/>
        <v>-</v>
      </c>
      <c r="FJ165" s="94">
        <f t="shared" si="688"/>
        <v>6.1374018126888218E-2</v>
      </c>
      <c r="FK165" s="94" t="str">
        <f t="shared" si="688"/>
        <v>-</v>
      </c>
      <c r="FL165" s="94" t="str">
        <f t="shared" si="688"/>
        <v>-</v>
      </c>
      <c r="FM165" s="94" t="str">
        <f t="shared" si="688"/>
        <v>-</v>
      </c>
      <c r="FN165" s="94" t="str">
        <f t="shared" si="688"/>
        <v>-</v>
      </c>
      <c r="FO165" s="94" t="str">
        <f t="shared" si="688"/>
        <v>-</v>
      </c>
      <c r="FP165" s="94" t="str">
        <f t="shared" si="688"/>
        <v>-</v>
      </c>
      <c r="FQ165" s="94" t="str">
        <f t="shared" si="688"/>
        <v>-</v>
      </c>
      <c r="FR165" s="94" t="str">
        <f t="shared" si="688"/>
        <v>-</v>
      </c>
      <c r="FS165" s="94" t="str">
        <f t="shared" si="688"/>
        <v>-</v>
      </c>
      <c r="FT165" s="94" t="str">
        <f t="shared" si="688"/>
        <v>-</v>
      </c>
      <c r="FU165" s="94" t="str">
        <f t="shared" si="688"/>
        <v>-</v>
      </c>
      <c r="FV165" s="94" t="str">
        <f t="shared" si="688"/>
        <v>-</v>
      </c>
      <c r="FW165" s="94">
        <f t="shared" si="688"/>
        <v>0.12964161447459985</v>
      </c>
      <c r="FX165" s="94">
        <f t="shared" si="688"/>
        <v>0.36073684210526319</v>
      </c>
      <c r="FY165" s="94" t="str">
        <f t="shared" si="688"/>
        <v>-</v>
      </c>
      <c r="FZ165" s="94" t="str">
        <f t="shared" si="688"/>
        <v>-</v>
      </c>
      <c r="GA165" s="94">
        <f t="shared" si="688"/>
        <v>0.58490650044523596</v>
      </c>
      <c r="GB165" s="94" t="str">
        <f t="shared" si="688"/>
        <v>-</v>
      </c>
      <c r="GC165" s="94" t="str">
        <f t="shared" si="688"/>
        <v>-</v>
      </c>
      <c r="GD165" s="94" t="str">
        <f t="shared" si="688"/>
        <v>-</v>
      </c>
      <c r="GE165" s="94" t="str">
        <f t="shared" si="688"/>
        <v>-</v>
      </c>
      <c r="GF165" s="94" t="str">
        <f t="shared" si="688"/>
        <v>-</v>
      </c>
      <c r="GG165" s="94" t="str">
        <f t="shared" si="688"/>
        <v>-</v>
      </c>
      <c r="GH165" s="94" t="str">
        <f t="shared" si="688"/>
        <v>-</v>
      </c>
      <c r="GI165" s="94" t="str">
        <f t="shared" si="688"/>
        <v>-</v>
      </c>
      <c r="GJ165" s="94" t="str">
        <f t="shared" si="688"/>
        <v>-</v>
      </c>
      <c r="GK165" s="94" t="str">
        <f t="shared" si="688"/>
        <v>-</v>
      </c>
      <c r="GL165" s="94" t="str">
        <f t="shared" si="688"/>
        <v>-</v>
      </c>
      <c r="GM165" s="94" t="str">
        <f t="shared" si="688"/>
        <v>-</v>
      </c>
      <c r="GN165" s="94" t="str">
        <f t="shared" si="688"/>
        <v>-</v>
      </c>
      <c r="GO165" s="94" t="str">
        <f t="shared" si="688"/>
        <v>-</v>
      </c>
      <c r="GP165" s="94" t="str">
        <f t="shared" si="688"/>
        <v>-</v>
      </c>
      <c r="GQ165" s="94" t="str">
        <f t="shared" si="688"/>
        <v>-</v>
      </c>
      <c r="GR165" s="94" t="str">
        <f t="shared" si="688"/>
        <v>-</v>
      </c>
      <c r="GS165" s="94" t="str">
        <f t="shared" si="688"/>
        <v>-</v>
      </c>
      <c r="GT165" s="94" t="str">
        <f t="shared" si="688"/>
        <v>-</v>
      </c>
      <c r="GU165" s="94" t="str">
        <f t="shared" si="688"/>
        <v>-</v>
      </c>
      <c r="GV165" s="94" t="str">
        <f t="shared" si="688"/>
        <v>-</v>
      </c>
      <c r="GW165" s="94" t="str">
        <f t="shared" si="688"/>
        <v>-</v>
      </c>
      <c r="GX165" s="94" t="str">
        <f t="shared" ref="GX165:HU165" si="689">+IF(ISERROR(GX145/GX124),"-",(GX145/GX124))</f>
        <v>-</v>
      </c>
      <c r="GY165" s="94" t="str">
        <f t="shared" si="689"/>
        <v>-</v>
      </c>
      <c r="GZ165" s="94" t="str">
        <f t="shared" si="689"/>
        <v>-</v>
      </c>
      <c r="HA165" s="94" t="str">
        <f t="shared" si="689"/>
        <v>-</v>
      </c>
      <c r="HB165" s="94" t="str">
        <f t="shared" si="689"/>
        <v>-</v>
      </c>
      <c r="HC165" s="94" t="str">
        <f t="shared" si="689"/>
        <v>-</v>
      </c>
      <c r="HD165" s="94" t="str">
        <f t="shared" si="689"/>
        <v>-</v>
      </c>
      <c r="HE165" s="94" t="str">
        <f t="shared" si="689"/>
        <v>-</v>
      </c>
      <c r="HF165" s="94" t="str">
        <f t="shared" si="689"/>
        <v>-</v>
      </c>
      <c r="HG165" s="94" t="str">
        <f t="shared" si="689"/>
        <v>-</v>
      </c>
      <c r="HH165" s="94" t="str">
        <f t="shared" si="689"/>
        <v>-</v>
      </c>
      <c r="HI165" s="94" t="str">
        <f t="shared" si="689"/>
        <v>-</v>
      </c>
      <c r="HJ165" s="94">
        <f t="shared" si="689"/>
        <v>4.318432256448785E-2</v>
      </c>
      <c r="HK165" s="94">
        <f t="shared" si="689"/>
        <v>6.9438110749185669E-2</v>
      </c>
      <c r="HL165" s="94">
        <f t="shared" si="689"/>
        <v>0.23366528614457829</v>
      </c>
      <c r="HM165" s="94" t="str">
        <f t="shared" si="689"/>
        <v>-</v>
      </c>
      <c r="HN165" s="94">
        <f t="shared" si="689"/>
        <v>0.22352415702063413</v>
      </c>
      <c r="HO165" s="94" t="str">
        <f t="shared" si="689"/>
        <v>-</v>
      </c>
      <c r="HP165" s="94" t="str">
        <f t="shared" si="689"/>
        <v>-</v>
      </c>
      <c r="HQ165" s="94" t="str">
        <f t="shared" si="689"/>
        <v>-</v>
      </c>
      <c r="HR165" s="94" t="str">
        <f t="shared" si="689"/>
        <v>-</v>
      </c>
      <c r="HS165" s="94" t="str">
        <f t="shared" si="689"/>
        <v>-</v>
      </c>
      <c r="HT165" s="94" t="str">
        <f t="shared" si="689"/>
        <v>-</v>
      </c>
      <c r="HU165" s="94" t="str">
        <f t="shared" si="689"/>
        <v>-</v>
      </c>
      <c r="HV165" s="94">
        <f t="shared" ref="HV165:JQ165" si="690">+IF(ISERROR(HV145/HV124),"-",(HV145/HV124))</f>
        <v>0.94629246245808429</v>
      </c>
      <c r="HW165" s="94">
        <f t="shared" si="690"/>
        <v>5.2502258355916896E-2</v>
      </c>
      <c r="HX165" s="94" t="str">
        <f t="shared" si="690"/>
        <v>-</v>
      </c>
      <c r="HY165" s="94" t="str">
        <f t="shared" si="690"/>
        <v>-</v>
      </c>
      <c r="HZ165" s="94" t="str">
        <f t="shared" si="690"/>
        <v>-</v>
      </c>
      <c r="IA165" s="94" t="str">
        <f t="shared" si="690"/>
        <v>-</v>
      </c>
      <c r="IB165" s="94" t="str">
        <f t="shared" si="690"/>
        <v>-</v>
      </c>
      <c r="IC165" s="94" t="str">
        <f t="shared" si="690"/>
        <v>-</v>
      </c>
      <c r="ID165" s="94" t="str">
        <f t="shared" si="690"/>
        <v>-</v>
      </c>
      <c r="IE165" s="94" t="str">
        <f t="shared" si="690"/>
        <v>-</v>
      </c>
      <c r="IF165" s="94" t="str">
        <f t="shared" si="690"/>
        <v>-</v>
      </c>
      <c r="IG165" s="94" t="str">
        <f t="shared" si="690"/>
        <v>-</v>
      </c>
      <c r="IH165" s="94" t="str">
        <f t="shared" si="690"/>
        <v>-</v>
      </c>
      <c r="II165" s="94" t="str">
        <f t="shared" si="690"/>
        <v>-</v>
      </c>
      <c r="IJ165" s="94" t="str">
        <f t="shared" si="690"/>
        <v>-</v>
      </c>
      <c r="IK165" s="94" t="str">
        <f t="shared" si="690"/>
        <v>-</v>
      </c>
      <c r="IL165" s="94" t="str">
        <f t="shared" si="690"/>
        <v>-</v>
      </c>
      <c r="IM165" s="94" t="str">
        <f t="shared" si="690"/>
        <v>-</v>
      </c>
      <c r="IN165" s="94" t="str">
        <f t="shared" si="690"/>
        <v>-</v>
      </c>
      <c r="IO165" s="94" t="str">
        <f t="shared" si="690"/>
        <v>-</v>
      </c>
      <c r="IP165" s="94" t="str">
        <f t="shared" si="690"/>
        <v>-</v>
      </c>
      <c r="IQ165" s="94" t="str">
        <f t="shared" si="690"/>
        <v>-</v>
      </c>
      <c r="IR165" s="94" t="str">
        <f t="shared" si="690"/>
        <v>-</v>
      </c>
      <c r="IS165" s="94" t="str">
        <f t="shared" si="690"/>
        <v>-</v>
      </c>
      <c r="IT165" s="94" t="str">
        <f t="shared" si="690"/>
        <v>-</v>
      </c>
      <c r="IU165" s="94" t="str">
        <f t="shared" si="690"/>
        <v>-</v>
      </c>
      <c r="IV165" s="94" t="str">
        <f t="shared" si="690"/>
        <v>-</v>
      </c>
      <c r="IW165" s="94">
        <f t="shared" si="690"/>
        <v>0.17698726232231862</v>
      </c>
      <c r="IX165" s="94" t="str">
        <f t="shared" si="690"/>
        <v>-</v>
      </c>
      <c r="IY165" s="94" t="str">
        <f t="shared" si="690"/>
        <v>-</v>
      </c>
      <c r="IZ165" s="94" t="str">
        <f t="shared" si="690"/>
        <v>-</v>
      </c>
      <c r="JA165" s="94" t="str">
        <f t="shared" si="690"/>
        <v>-</v>
      </c>
      <c r="JB165" s="94" t="str">
        <f t="shared" si="690"/>
        <v>-</v>
      </c>
      <c r="JC165" s="94" t="str">
        <f t="shared" si="690"/>
        <v>-</v>
      </c>
      <c r="JD165" s="94" t="str">
        <f t="shared" si="690"/>
        <v>-</v>
      </c>
      <c r="JE165" s="94" t="str">
        <f t="shared" si="690"/>
        <v>-</v>
      </c>
      <c r="JF165" s="94" t="str">
        <f t="shared" si="690"/>
        <v>-</v>
      </c>
      <c r="JG165" s="94" t="str">
        <f t="shared" si="690"/>
        <v>-</v>
      </c>
      <c r="JH165" s="94" t="str">
        <f t="shared" si="690"/>
        <v>-</v>
      </c>
      <c r="JI165" s="94" t="str">
        <f t="shared" si="690"/>
        <v>-</v>
      </c>
      <c r="JJ165" s="94">
        <f t="shared" si="690"/>
        <v>0.45078260869565212</v>
      </c>
      <c r="JK165" s="94" t="str">
        <f t="shared" si="690"/>
        <v>-</v>
      </c>
      <c r="JL165" s="94" t="str">
        <f t="shared" si="690"/>
        <v>-</v>
      </c>
      <c r="JM165" s="94" t="str">
        <f t="shared" si="690"/>
        <v>-</v>
      </c>
      <c r="JN165" s="94" t="str">
        <f t="shared" si="690"/>
        <v>-</v>
      </c>
      <c r="JO165" s="94" t="str">
        <f t="shared" si="690"/>
        <v>-</v>
      </c>
      <c r="JP165" s="94" t="str">
        <f t="shared" si="690"/>
        <v>-</v>
      </c>
      <c r="JQ165" s="94" t="str">
        <f t="shared" si="690"/>
        <v>-</v>
      </c>
      <c r="JR165" s="94" t="str">
        <f t="shared" ref="JR165:KV165" si="691">+IF(ISERROR(JR145/JR124),"-",(JR145/JR124))</f>
        <v>-</v>
      </c>
      <c r="JS165" s="94" t="str">
        <f t="shared" si="691"/>
        <v>-</v>
      </c>
      <c r="JT165" s="94" t="str">
        <f t="shared" si="691"/>
        <v>-</v>
      </c>
      <c r="JU165" s="94" t="str">
        <f t="shared" si="691"/>
        <v>-</v>
      </c>
      <c r="JV165" s="94" t="str">
        <f t="shared" si="691"/>
        <v>-</v>
      </c>
      <c r="JW165" s="94">
        <f t="shared" si="691"/>
        <v>4.3754343293954133E-2</v>
      </c>
      <c r="JX165" s="94" t="str">
        <f t="shared" si="691"/>
        <v>-</v>
      </c>
      <c r="JY165" s="94" t="str">
        <f t="shared" si="691"/>
        <v>-</v>
      </c>
      <c r="JZ165" s="94" t="str">
        <f t="shared" si="691"/>
        <v>-</v>
      </c>
      <c r="KA165" s="94" t="str">
        <f t="shared" si="691"/>
        <v>-</v>
      </c>
      <c r="KB165" s="94">
        <f t="shared" si="691"/>
        <v>0.27522396889790401</v>
      </c>
      <c r="KC165" s="94" t="str">
        <f t="shared" si="691"/>
        <v>-</v>
      </c>
      <c r="KD165" s="94" t="str">
        <f t="shared" si="691"/>
        <v>-</v>
      </c>
      <c r="KE165" s="94" t="str">
        <f t="shared" si="691"/>
        <v>-</v>
      </c>
      <c r="KF165" s="94">
        <f t="shared" si="691"/>
        <v>1.3217920353982302</v>
      </c>
      <c r="KG165" s="94">
        <f t="shared" si="691"/>
        <v>3.1003977272727279</v>
      </c>
      <c r="KH165" s="94" t="str">
        <f t="shared" si="691"/>
        <v>-</v>
      </c>
      <c r="KI165" s="94" t="str">
        <f t="shared" si="691"/>
        <v>-</v>
      </c>
      <c r="KJ165" s="94">
        <f t="shared" si="691"/>
        <v>0.11556912521223486</v>
      </c>
      <c r="KK165" s="94">
        <f t="shared" si="691"/>
        <v>1.8271798314089906E-2</v>
      </c>
      <c r="KL165" s="94">
        <f t="shared" si="691"/>
        <v>6.0074724537166509E-2</v>
      </c>
      <c r="KM165" s="94">
        <f t="shared" si="691"/>
        <v>0.97297535858771611</v>
      </c>
      <c r="KN165" s="94">
        <f t="shared" si="691"/>
        <v>8.7960045282013719E-2</v>
      </c>
      <c r="KO165" s="94">
        <f t="shared" si="691"/>
        <v>0.25459554726429223</v>
      </c>
      <c r="KP165" s="94">
        <f t="shared" si="691"/>
        <v>0.12429462025487263</v>
      </c>
      <c r="KQ165" s="94" t="str">
        <f t="shared" si="691"/>
        <v>-</v>
      </c>
      <c r="KR165" s="94">
        <f t="shared" si="691"/>
        <v>0.15192070720600054</v>
      </c>
      <c r="KS165" s="94" t="str">
        <f t="shared" si="691"/>
        <v>-</v>
      </c>
      <c r="KT165" s="94">
        <f t="shared" si="691"/>
        <v>0.15761694986364588</v>
      </c>
      <c r="KU165" s="94">
        <f t="shared" si="691"/>
        <v>0.13320097739767869</v>
      </c>
      <c r="KV165" s="94">
        <f t="shared" si="691"/>
        <v>1.9903730445246688E-2</v>
      </c>
      <c r="KW165" s="94" t="str">
        <f t="shared" ref="KW165:LO165" si="692">+IF(ISERROR(KW145/KW124),"-",(KW145/KW124))</f>
        <v>-</v>
      </c>
      <c r="KX165" s="94">
        <f t="shared" si="692"/>
        <v>7.0874983445901221E-2</v>
      </c>
      <c r="KY165" s="94">
        <f t="shared" si="692"/>
        <v>2.4968758689071575E-2</v>
      </c>
      <c r="KZ165" s="94">
        <f t="shared" si="692"/>
        <v>6.0506794008380133E-2</v>
      </c>
      <c r="LA165" s="94">
        <f t="shared" si="692"/>
        <v>6.0195259839095461E-2</v>
      </c>
      <c r="LB165" s="94">
        <f t="shared" si="692"/>
        <v>0.27498110505588924</v>
      </c>
      <c r="LC165" s="94">
        <f t="shared" si="692"/>
        <v>0.32699453551912566</v>
      </c>
      <c r="LD165" s="94" t="str">
        <f t="shared" si="692"/>
        <v>-</v>
      </c>
      <c r="LE165" s="94">
        <f t="shared" si="692"/>
        <v>5.7373682788435562E-2</v>
      </c>
      <c r="LF165" s="94" t="str">
        <f t="shared" si="692"/>
        <v>-</v>
      </c>
      <c r="LG165" s="94" t="str">
        <f t="shared" si="692"/>
        <v>-</v>
      </c>
      <c r="LH165" s="94" t="str">
        <f t="shared" si="692"/>
        <v>-</v>
      </c>
      <c r="LI165" s="94" t="str">
        <f t="shared" si="692"/>
        <v>-</v>
      </c>
      <c r="LJ165" s="94">
        <f t="shared" si="692"/>
        <v>0.19660713236836583</v>
      </c>
      <c r="LK165" s="94" t="str">
        <f t="shared" si="692"/>
        <v>-</v>
      </c>
      <c r="LL165" s="94">
        <f t="shared" si="692"/>
        <v>0.27124260355029584</v>
      </c>
      <c r="LM165" s="94">
        <f t="shared" si="692"/>
        <v>0.21719281608478286</v>
      </c>
      <c r="LN165" s="94" t="str">
        <f t="shared" si="692"/>
        <v>-</v>
      </c>
      <c r="LO165" s="94">
        <f t="shared" si="692"/>
        <v>7.9797198958226956E-2</v>
      </c>
    </row>
    <row r="166" spans="1:327" x14ac:dyDescent="0.2">
      <c r="A166" s="85" t="s">
        <v>37</v>
      </c>
      <c r="B166" s="94">
        <f t="shared" si="592"/>
        <v>0.79738612666025521</v>
      </c>
      <c r="C166" s="94">
        <f t="shared" si="592"/>
        <v>0.61571387388433052</v>
      </c>
      <c r="D166" s="94">
        <f t="shared" si="592"/>
        <v>0.55038003298073179</v>
      </c>
      <c r="E166" s="94">
        <f t="shared" si="592"/>
        <v>0.40803408070257147</v>
      </c>
      <c r="F166" s="94">
        <f t="shared" si="592"/>
        <v>0.50368810350672233</v>
      </c>
      <c r="G166" s="94">
        <f t="shared" si="592"/>
        <v>0.34249941207397827</v>
      </c>
      <c r="H166" s="94">
        <f t="shared" si="592"/>
        <v>8.6671656605957534E-2</v>
      </c>
      <c r="I166" s="94">
        <f t="shared" ref="I166:J166" si="693">+IF(ISERROR(I146/I125),"-",(I146/I125))</f>
        <v>1.1135310828449313E-2</v>
      </c>
      <c r="J166" s="94">
        <f t="shared" si="693"/>
        <v>0.33031553787532242</v>
      </c>
      <c r="K166" s="94">
        <f t="shared" ref="K166:BY166" si="694">+IF(ISERROR(K146/K125),"-",(K146/K125))</f>
        <v>0.49507969014335323</v>
      </c>
      <c r="L166" s="94">
        <f t="shared" si="694"/>
        <v>0.2822247338349621</v>
      </c>
      <c r="M166" s="94">
        <f t="shared" si="694"/>
        <v>0.19388020516757842</v>
      </c>
      <c r="N166" s="94">
        <f t="shared" ref="N166:O166" si="695">+IF(ISERROR(N146/N125),"-",(N146/N125))</f>
        <v>0.17656844024546778</v>
      </c>
      <c r="O166" s="94" t="str">
        <f t="shared" si="695"/>
        <v>-</v>
      </c>
      <c r="P166" s="94">
        <f t="shared" si="694"/>
        <v>0.54135579933365829</v>
      </c>
      <c r="Q166" s="94">
        <f t="shared" si="694"/>
        <v>0.38920332618025755</v>
      </c>
      <c r="R166" s="94">
        <f t="shared" si="694"/>
        <v>0.99109324845574953</v>
      </c>
      <c r="S166" s="94">
        <f t="shared" si="694"/>
        <v>0.22641544248101625</v>
      </c>
      <c r="T166" s="94">
        <f t="shared" si="694"/>
        <v>0.11800657375554517</v>
      </c>
      <c r="U166" s="94" t="str">
        <f t="shared" si="694"/>
        <v>-</v>
      </c>
      <c r="V166" s="94">
        <f t="shared" si="694"/>
        <v>0.25299529073755045</v>
      </c>
      <c r="W166" s="94">
        <f t="shared" si="694"/>
        <v>5.0750912908526562E-2</v>
      </c>
      <c r="X166" s="94">
        <f t="shared" si="694"/>
        <v>7.1000529625951672E-2</v>
      </c>
      <c r="Y166" s="94">
        <f t="shared" si="694"/>
        <v>0.18760388672157199</v>
      </c>
      <c r="Z166" s="94" t="str">
        <f t="shared" si="694"/>
        <v>-</v>
      </c>
      <c r="AA166" s="94" t="str">
        <f t="shared" si="694"/>
        <v>-</v>
      </c>
      <c r="AB166" s="94" t="str">
        <f t="shared" si="694"/>
        <v>-</v>
      </c>
      <c r="AC166" s="94" t="str">
        <f t="shared" si="694"/>
        <v>-</v>
      </c>
      <c r="AD166" s="94" t="str">
        <f t="shared" si="694"/>
        <v>-</v>
      </c>
      <c r="AE166" s="94" t="str">
        <f t="shared" si="694"/>
        <v>-</v>
      </c>
      <c r="AF166" s="94" t="str">
        <f t="shared" si="694"/>
        <v>-</v>
      </c>
      <c r="AG166" s="94" t="str">
        <f t="shared" si="694"/>
        <v>-</v>
      </c>
      <c r="AH166" s="94" t="str">
        <f t="shared" si="694"/>
        <v>-</v>
      </c>
      <c r="AI166" s="94" t="str">
        <f t="shared" si="694"/>
        <v>-</v>
      </c>
      <c r="AJ166" s="94">
        <f t="shared" si="694"/>
        <v>4.6529826039848309E-2</v>
      </c>
      <c r="AK166" s="94" t="str">
        <f t="shared" si="694"/>
        <v>-</v>
      </c>
      <c r="AL166" s="94">
        <f t="shared" si="694"/>
        <v>6.6009468114731268E-2</v>
      </c>
      <c r="AM166" s="94" t="str">
        <f t="shared" si="694"/>
        <v>-</v>
      </c>
      <c r="AN166" s="94" t="str">
        <f t="shared" si="694"/>
        <v>-</v>
      </c>
      <c r="AO166" s="94" t="str">
        <f t="shared" si="694"/>
        <v>-</v>
      </c>
      <c r="AP166" s="94" t="str">
        <f t="shared" si="694"/>
        <v>-</v>
      </c>
      <c r="AQ166" s="94" t="str">
        <f t="shared" si="694"/>
        <v>-</v>
      </c>
      <c r="AR166" s="94" t="str">
        <f t="shared" si="694"/>
        <v>-</v>
      </c>
      <c r="AS166" s="94" t="str">
        <f t="shared" si="694"/>
        <v>-</v>
      </c>
      <c r="AT166" s="94" t="str">
        <f t="shared" si="694"/>
        <v>-</v>
      </c>
      <c r="AU166" s="94" t="str">
        <f t="shared" si="694"/>
        <v>-</v>
      </c>
      <c r="AV166" s="94" t="str">
        <f t="shared" si="694"/>
        <v>-</v>
      </c>
      <c r="AW166" s="94" t="str">
        <f t="shared" si="694"/>
        <v>-</v>
      </c>
      <c r="AX166" s="94" t="str">
        <f t="shared" si="694"/>
        <v>-</v>
      </c>
      <c r="AY166" s="94" t="str">
        <f t="shared" si="694"/>
        <v>-</v>
      </c>
      <c r="AZ166" s="94" t="str">
        <f t="shared" si="694"/>
        <v>-</v>
      </c>
      <c r="BA166" s="94" t="str">
        <f t="shared" si="694"/>
        <v>-</v>
      </c>
      <c r="BB166" s="94">
        <f t="shared" si="694"/>
        <v>0.14683038869257953</v>
      </c>
      <c r="BC166" s="94" t="str">
        <f t="shared" si="694"/>
        <v>-</v>
      </c>
      <c r="BD166" s="94" t="str">
        <f t="shared" si="694"/>
        <v>-</v>
      </c>
      <c r="BE166" s="94" t="str">
        <f t="shared" si="694"/>
        <v>-</v>
      </c>
      <c r="BF166" s="94" t="str">
        <f t="shared" ref="BF166:BL166" si="696">+IF(ISERROR(BF146/BF125),"-",(BF146/BF125))</f>
        <v>-</v>
      </c>
      <c r="BG166" s="94" t="str">
        <f t="shared" si="696"/>
        <v>-</v>
      </c>
      <c r="BH166" s="94" t="str">
        <f t="shared" si="696"/>
        <v>-</v>
      </c>
      <c r="BI166" s="94" t="str">
        <f t="shared" si="696"/>
        <v>-</v>
      </c>
      <c r="BJ166" s="94" t="str">
        <f t="shared" si="696"/>
        <v>-</v>
      </c>
      <c r="BK166" s="94" t="str">
        <f t="shared" si="696"/>
        <v>-</v>
      </c>
      <c r="BL166" s="94" t="str">
        <f t="shared" si="696"/>
        <v>-</v>
      </c>
      <c r="BM166" s="94" t="str">
        <f t="shared" si="694"/>
        <v>-</v>
      </c>
      <c r="BN166" s="94" t="str">
        <f t="shared" si="694"/>
        <v>-</v>
      </c>
      <c r="BO166" s="94" t="str">
        <f t="shared" si="694"/>
        <v>-</v>
      </c>
      <c r="BP166" s="94" t="str">
        <f t="shared" si="694"/>
        <v>-</v>
      </c>
      <c r="BQ166" s="94" t="str">
        <f t="shared" si="694"/>
        <v>-</v>
      </c>
      <c r="BR166" s="94" t="str">
        <f t="shared" si="694"/>
        <v>-</v>
      </c>
      <c r="BS166" s="94" t="str">
        <f t="shared" si="694"/>
        <v>-</v>
      </c>
      <c r="BT166" s="94" t="str">
        <f t="shared" si="694"/>
        <v>-</v>
      </c>
      <c r="BU166" s="94" t="str">
        <f t="shared" si="694"/>
        <v>-</v>
      </c>
      <c r="BV166" s="94" t="str">
        <f t="shared" si="694"/>
        <v>-</v>
      </c>
      <c r="BW166" s="94">
        <f t="shared" si="694"/>
        <v>0.1514887063655031</v>
      </c>
      <c r="BX166" s="94" t="str">
        <f t="shared" si="694"/>
        <v>-</v>
      </c>
      <c r="BY166" s="94" t="str">
        <f t="shared" si="694"/>
        <v>-</v>
      </c>
      <c r="BZ166" s="94" t="str">
        <f t="shared" ref="BZ166:EK166" si="697">+IF(ISERROR(BZ146/BZ125),"-",(BZ146/BZ125))</f>
        <v>-</v>
      </c>
      <c r="CA166" s="94" t="str">
        <f t="shared" si="697"/>
        <v>-</v>
      </c>
      <c r="CB166" s="94" t="str">
        <f t="shared" si="697"/>
        <v>-</v>
      </c>
      <c r="CC166" s="94" t="str">
        <f t="shared" si="697"/>
        <v>-</v>
      </c>
      <c r="CD166" s="94" t="str">
        <f t="shared" si="697"/>
        <v>-</v>
      </c>
      <c r="CE166" s="94" t="str">
        <f t="shared" si="697"/>
        <v>-</v>
      </c>
      <c r="CF166" s="94" t="str">
        <f t="shared" si="697"/>
        <v>-</v>
      </c>
      <c r="CG166" s="94" t="str">
        <f t="shared" si="697"/>
        <v>-</v>
      </c>
      <c r="CH166" s="94" t="str">
        <f t="shared" si="697"/>
        <v>-</v>
      </c>
      <c r="CI166" s="94" t="str">
        <f t="shared" si="697"/>
        <v>-</v>
      </c>
      <c r="CJ166" s="94">
        <f t="shared" si="697"/>
        <v>3.4400320898515843E-2</v>
      </c>
      <c r="CK166" s="94" t="str">
        <f t="shared" si="697"/>
        <v>-</v>
      </c>
      <c r="CL166" s="94" t="str">
        <f t="shared" si="697"/>
        <v>-</v>
      </c>
      <c r="CM166" s="94" t="str">
        <f t="shared" si="697"/>
        <v>-</v>
      </c>
      <c r="CN166" s="94" t="str">
        <f t="shared" si="697"/>
        <v>-</v>
      </c>
      <c r="CO166" s="94" t="str">
        <f t="shared" si="697"/>
        <v>-</v>
      </c>
      <c r="CP166" s="94" t="str">
        <f t="shared" si="697"/>
        <v>-</v>
      </c>
      <c r="CQ166" s="94" t="str">
        <f t="shared" si="697"/>
        <v>-</v>
      </c>
      <c r="CR166" s="94" t="str">
        <f t="shared" si="697"/>
        <v>-</v>
      </c>
      <c r="CS166" s="94" t="str">
        <f t="shared" si="697"/>
        <v>-</v>
      </c>
      <c r="CT166" s="94" t="str">
        <f t="shared" si="697"/>
        <v>-</v>
      </c>
      <c r="CU166" s="94" t="str">
        <f t="shared" si="697"/>
        <v>-</v>
      </c>
      <c r="CV166" s="94" t="str">
        <f t="shared" si="697"/>
        <v>-</v>
      </c>
      <c r="CW166" s="94" t="str">
        <f t="shared" si="697"/>
        <v>-</v>
      </c>
      <c r="CX166" s="94" t="str">
        <f t="shared" si="697"/>
        <v>-</v>
      </c>
      <c r="CY166" s="94" t="str">
        <f t="shared" si="697"/>
        <v>-</v>
      </c>
      <c r="CZ166" s="94" t="str">
        <f t="shared" si="697"/>
        <v>-</v>
      </c>
      <c r="DA166" s="94" t="str">
        <f t="shared" si="697"/>
        <v>-</v>
      </c>
      <c r="DB166" s="94" t="str">
        <f t="shared" si="697"/>
        <v>-</v>
      </c>
      <c r="DC166" s="94" t="str">
        <f t="shared" si="697"/>
        <v>-</v>
      </c>
      <c r="DD166" s="94" t="str">
        <f t="shared" si="697"/>
        <v>-</v>
      </c>
      <c r="DE166" s="94" t="str">
        <f t="shared" si="697"/>
        <v>-</v>
      </c>
      <c r="DF166" s="94" t="str">
        <f t="shared" si="697"/>
        <v>-</v>
      </c>
      <c r="DG166" s="94" t="str">
        <f t="shared" si="697"/>
        <v>-</v>
      </c>
      <c r="DH166" s="94" t="str">
        <f t="shared" si="697"/>
        <v>-</v>
      </c>
      <c r="DI166" s="94" t="str">
        <f t="shared" si="697"/>
        <v>-</v>
      </c>
      <c r="DJ166" s="94">
        <f t="shared" si="697"/>
        <v>7.4167378999653463E-2</v>
      </c>
      <c r="DK166" s="94" t="str">
        <f t="shared" si="697"/>
        <v>-</v>
      </c>
      <c r="DL166" s="94" t="str">
        <f t="shared" si="697"/>
        <v>-</v>
      </c>
      <c r="DM166" s="94" t="str">
        <f t="shared" si="697"/>
        <v>-</v>
      </c>
      <c r="DN166" s="94" t="str">
        <f t="shared" si="697"/>
        <v>-</v>
      </c>
      <c r="DO166" s="94" t="str">
        <f t="shared" si="697"/>
        <v>-</v>
      </c>
      <c r="DP166" s="94" t="str">
        <f t="shared" si="697"/>
        <v>-</v>
      </c>
      <c r="DQ166" s="94" t="str">
        <f t="shared" si="697"/>
        <v>-</v>
      </c>
      <c r="DR166" s="94" t="str">
        <f t="shared" si="697"/>
        <v>-</v>
      </c>
      <c r="DS166" s="94" t="str">
        <f t="shared" si="697"/>
        <v>-</v>
      </c>
      <c r="DT166" s="94" t="str">
        <f t="shared" si="697"/>
        <v>-</v>
      </c>
      <c r="DU166" s="94" t="str">
        <f t="shared" si="697"/>
        <v>-</v>
      </c>
      <c r="DV166" s="94" t="str">
        <f t="shared" si="697"/>
        <v>-</v>
      </c>
      <c r="DW166" s="94">
        <f t="shared" si="697"/>
        <v>1.6585685071574641E-2</v>
      </c>
      <c r="DX166" s="94">
        <f t="shared" si="697"/>
        <v>4.8862717525048345E-2</v>
      </c>
      <c r="DY166" s="94" t="str">
        <f t="shared" si="697"/>
        <v>-</v>
      </c>
      <c r="DZ166" s="94" t="str">
        <f t="shared" si="697"/>
        <v>-</v>
      </c>
      <c r="EA166" s="94" t="str">
        <f t="shared" si="697"/>
        <v>-</v>
      </c>
      <c r="EB166" s="94">
        <f t="shared" si="697"/>
        <v>8.9855398006457948E-2</v>
      </c>
      <c r="EC166" s="94" t="str">
        <f t="shared" si="697"/>
        <v>-</v>
      </c>
      <c r="ED166" s="94" t="str">
        <f t="shared" si="697"/>
        <v>-</v>
      </c>
      <c r="EE166" s="94">
        <f t="shared" si="697"/>
        <v>0.17210194297249556</v>
      </c>
      <c r="EF166" s="94" t="str">
        <f t="shared" si="697"/>
        <v>-</v>
      </c>
      <c r="EG166" s="94" t="str">
        <f t="shared" si="697"/>
        <v>-</v>
      </c>
      <c r="EH166" s="94">
        <f t="shared" si="697"/>
        <v>0.3022874132804757</v>
      </c>
      <c r="EI166" s="94" t="str">
        <f t="shared" si="697"/>
        <v>-</v>
      </c>
      <c r="EJ166" s="94">
        <f t="shared" si="697"/>
        <v>0.28504132231404955</v>
      </c>
      <c r="EK166" s="94">
        <f t="shared" si="697"/>
        <v>0.45866132017273287</v>
      </c>
      <c r="EL166" s="94" t="str">
        <f t="shared" ref="EL166:GW166" si="698">+IF(ISERROR(EL146/EL125),"-",(EL146/EL125))</f>
        <v>-</v>
      </c>
      <c r="EM166" s="94" t="str">
        <f t="shared" si="698"/>
        <v>-</v>
      </c>
      <c r="EN166" s="94" t="str">
        <f t="shared" si="698"/>
        <v>-</v>
      </c>
      <c r="EO166" s="94" t="str">
        <f t="shared" si="698"/>
        <v>-</v>
      </c>
      <c r="EP166" s="94" t="str">
        <f t="shared" si="698"/>
        <v>-</v>
      </c>
      <c r="EQ166" s="94" t="str">
        <f t="shared" si="698"/>
        <v>-</v>
      </c>
      <c r="ER166" s="94" t="str">
        <f t="shared" si="698"/>
        <v>-</v>
      </c>
      <c r="ES166" s="94" t="str">
        <f t="shared" si="698"/>
        <v>-</v>
      </c>
      <c r="ET166" s="94" t="str">
        <f t="shared" si="698"/>
        <v>-</v>
      </c>
      <c r="EU166" s="94" t="str">
        <f t="shared" si="698"/>
        <v>-</v>
      </c>
      <c r="EV166" s="94" t="str">
        <f t="shared" si="698"/>
        <v>-</v>
      </c>
      <c r="EW166" s="94">
        <f t="shared" si="698"/>
        <v>4.3778186565392833E-2</v>
      </c>
      <c r="EX166" s="94">
        <f t="shared" si="698"/>
        <v>0.10379023883696781</v>
      </c>
      <c r="EY166" s="94">
        <f t="shared" si="698"/>
        <v>0.54566473988439312</v>
      </c>
      <c r="EZ166" s="94" t="str">
        <f t="shared" si="698"/>
        <v>-</v>
      </c>
      <c r="FA166" s="94" t="str">
        <f t="shared" si="698"/>
        <v>-</v>
      </c>
      <c r="FB166" s="94" t="str">
        <f t="shared" si="698"/>
        <v>-</v>
      </c>
      <c r="FC166" s="94" t="str">
        <f t="shared" si="698"/>
        <v>-</v>
      </c>
      <c r="FD166" s="94" t="str">
        <f t="shared" si="698"/>
        <v>-</v>
      </c>
      <c r="FE166" s="94" t="str">
        <f t="shared" si="698"/>
        <v>-</v>
      </c>
      <c r="FF166" s="94" t="str">
        <f t="shared" si="698"/>
        <v>-</v>
      </c>
      <c r="FG166" s="94" t="str">
        <f t="shared" si="698"/>
        <v>-</v>
      </c>
      <c r="FH166" s="94" t="str">
        <f t="shared" si="698"/>
        <v>-</v>
      </c>
      <c r="FI166" s="94" t="str">
        <f t="shared" si="698"/>
        <v>-</v>
      </c>
      <c r="FJ166" s="94" t="str">
        <f t="shared" si="698"/>
        <v>-</v>
      </c>
      <c r="FK166" s="94" t="str">
        <f t="shared" si="698"/>
        <v>-</v>
      </c>
      <c r="FL166" s="94" t="str">
        <f t="shared" si="698"/>
        <v>-</v>
      </c>
      <c r="FM166" s="94" t="str">
        <f t="shared" si="698"/>
        <v>-</v>
      </c>
      <c r="FN166" s="94" t="str">
        <f t="shared" si="698"/>
        <v>-</v>
      </c>
      <c r="FO166" s="94" t="str">
        <f t="shared" si="698"/>
        <v>-</v>
      </c>
      <c r="FP166" s="94" t="str">
        <f t="shared" si="698"/>
        <v>-</v>
      </c>
      <c r="FQ166" s="94" t="str">
        <f t="shared" si="698"/>
        <v>-</v>
      </c>
      <c r="FR166" s="94" t="str">
        <f t="shared" si="698"/>
        <v>-</v>
      </c>
      <c r="FS166" s="94" t="str">
        <f t="shared" si="698"/>
        <v>-</v>
      </c>
      <c r="FT166" s="94" t="str">
        <f t="shared" si="698"/>
        <v>-</v>
      </c>
      <c r="FU166" s="94" t="str">
        <f t="shared" si="698"/>
        <v>-</v>
      </c>
      <c r="FV166" s="94" t="str">
        <f t="shared" si="698"/>
        <v>-</v>
      </c>
      <c r="FW166" s="94">
        <f t="shared" si="698"/>
        <v>0.17266803622337751</v>
      </c>
      <c r="FX166" s="94">
        <f t="shared" si="698"/>
        <v>0.22211203770848439</v>
      </c>
      <c r="FY166" s="94" t="str">
        <f t="shared" si="698"/>
        <v>-</v>
      </c>
      <c r="FZ166" s="94">
        <f t="shared" si="698"/>
        <v>0.19067136498516318</v>
      </c>
      <c r="GA166" s="94" t="str">
        <f t="shared" si="698"/>
        <v>-</v>
      </c>
      <c r="GB166" s="94">
        <f t="shared" si="698"/>
        <v>0.22960745576361447</v>
      </c>
      <c r="GC166" s="94" t="str">
        <f t="shared" si="698"/>
        <v>-</v>
      </c>
      <c r="GD166" s="94" t="str">
        <f t="shared" si="698"/>
        <v>-</v>
      </c>
      <c r="GE166" s="94" t="str">
        <f t="shared" si="698"/>
        <v>-</v>
      </c>
      <c r="GF166" s="94" t="str">
        <f t="shared" si="698"/>
        <v>-</v>
      </c>
      <c r="GG166" s="94" t="str">
        <f t="shared" si="698"/>
        <v>-</v>
      </c>
      <c r="GH166" s="94" t="str">
        <f t="shared" si="698"/>
        <v>-</v>
      </c>
      <c r="GI166" s="94" t="str">
        <f t="shared" si="698"/>
        <v>-</v>
      </c>
      <c r="GJ166" s="94">
        <f t="shared" si="698"/>
        <v>4.8670553562275759E-2</v>
      </c>
      <c r="GK166" s="94" t="str">
        <f t="shared" si="698"/>
        <v>-</v>
      </c>
      <c r="GL166" s="94" t="str">
        <f t="shared" si="698"/>
        <v>-</v>
      </c>
      <c r="GM166" s="94" t="str">
        <f t="shared" si="698"/>
        <v>-</v>
      </c>
      <c r="GN166" s="94" t="str">
        <f t="shared" si="698"/>
        <v>-</v>
      </c>
      <c r="GO166" s="94" t="str">
        <f t="shared" si="698"/>
        <v>-</v>
      </c>
      <c r="GP166" s="94" t="str">
        <f t="shared" si="698"/>
        <v>-</v>
      </c>
      <c r="GQ166" s="94" t="str">
        <f t="shared" si="698"/>
        <v>-</v>
      </c>
      <c r="GR166" s="94" t="str">
        <f t="shared" si="698"/>
        <v>-</v>
      </c>
      <c r="GS166" s="94" t="str">
        <f t="shared" si="698"/>
        <v>-</v>
      </c>
      <c r="GT166" s="94" t="str">
        <f t="shared" si="698"/>
        <v>-</v>
      </c>
      <c r="GU166" s="94" t="str">
        <f t="shared" si="698"/>
        <v>-</v>
      </c>
      <c r="GV166" s="94" t="str">
        <f t="shared" si="698"/>
        <v>-</v>
      </c>
      <c r="GW166" s="94">
        <f t="shared" si="698"/>
        <v>0.14818480525725275</v>
      </c>
      <c r="GX166" s="94" t="str">
        <f t="shared" ref="GX166:HU166" si="699">+IF(ISERROR(GX146/GX125),"-",(GX146/GX125))</f>
        <v>-</v>
      </c>
      <c r="GY166" s="94" t="str">
        <f t="shared" si="699"/>
        <v>-</v>
      </c>
      <c r="GZ166" s="94" t="str">
        <f t="shared" si="699"/>
        <v>-</v>
      </c>
      <c r="HA166" s="94" t="str">
        <f t="shared" si="699"/>
        <v>-</v>
      </c>
      <c r="HB166" s="94" t="str">
        <f t="shared" si="699"/>
        <v>-</v>
      </c>
      <c r="HC166" s="94" t="str">
        <f t="shared" si="699"/>
        <v>-</v>
      </c>
      <c r="HD166" s="94" t="str">
        <f t="shared" si="699"/>
        <v>-</v>
      </c>
      <c r="HE166" s="94" t="str">
        <f t="shared" si="699"/>
        <v>-</v>
      </c>
      <c r="HF166" s="94" t="str">
        <f t="shared" si="699"/>
        <v>-</v>
      </c>
      <c r="HG166" s="94" t="str">
        <f t="shared" si="699"/>
        <v>-</v>
      </c>
      <c r="HH166" s="94" t="str">
        <f t="shared" si="699"/>
        <v>-</v>
      </c>
      <c r="HI166" s="94" t="str">
        <f t="shared" si="699"/>
        <v>-</v>
      </c>
      <c r="HJ166" s="94">
        <f t="shared" si="699"/>
        <v>5.7972920596367022E-2</v>
      </c>
      <c r="HK166" s="94" t="str">
        <f t="shared" si="699"/>
        <v>-</v>
      </c>
      <c r="HL166" s="94">
        <f t="shared" si="699"/>
        <v>0.11131299212598424</v>
      </c>
      <c r="HM166" s="94" t="str">
        <f t="shared" si="699"/>
        <v>-</v>
      </c>
      <c r="HN166" s="94">
        <f t="shared" si="699"/>
        <v>0.47600639682364615</v>
      </c>
      <c r="HO166" s="94">
        <f t="shared" si="699"/>
        <v>0.20532554543892803</v>
      </c>
      <c r="HP166" s="94" t="str">
        <f t="shared" si="699"/>
        <v>-</v>
      </c>
      <c r="HQ166" s="94" t="str">
        <f t="shared" si="699"/>
        <v>-</v>
      </c>
      <c r="HR166" s="94" t="str">
        <f t="shared" si="699"/>
        <v>-</v>
      </c>
      <c r="HS166" s="94" t="str">
        <f t="shared" si="699"/>
        <v>-</v>
      </c>
      <c r="HT166" s="94" t="str">
        <f t="shared" si="699"/>
        <v>-</v>
      </c>
      <c r="HU166" s="94" t="str">
        <f t="shared" si="699"/>
        <v>-</v>
      </c>
      <c r="HV166" s="94" t="str">
        <f t="shared" ref="HV166:JQ166" si="700">+IF(ISERROR(HV146/HV125),"-",(HV146/HV125))</f>
        <v>-</v>
      </c>
      <c r="HW166" s="94">
        <f t="shared" si="700"/>
        <v>0.18553429771348576</v>
      </c>
      <c r="HX166" s="94">
        <f t="shared" si="700"/>
        <v>8.2410231185440233E-2</v>
      </c>
      <c r="HY166" s="94" t="str">
        <f t="shared" si="700"/>
        <v>-</v>
      </c>
      <c r="HZ166" s="94" t="str">
        <f t="shared" si="700"/>
        <v>-</v>
      </c>
      <c r="IA166" s="94" t="str">
        <f t="shared" si="700"/>
        <v>-</v>
      </c>
      <c r="IB166" s="94" t="str">
        <f t="shared" si="700"/>
        <v>-</v>
      </c>
      <c r="IC166" s="94" t="str">
        <f t="shared" si="700"/>
        <v>-</v>
      </c>
      <c r="ID166" s="94" t="str">
        <f t="shared" si="700"/>
        <v>-</v>
      </c>
      <c r="IE166" s="94" t="str">
        <f t="shared" si="700"/>
        <v>-</v>
      </c>
      <c r="IF166" s="94" t="str">
        <f t="shared" si="700"/>
        <v>-</v>
      </c>
      <c r="IG166" s="94" t="str">
        <f t="shared" si="700"/>
        <v>-</v>
      </c>
      <c r="IH166" s="94" t="str">
        <f t="shared" si="700"/>
        <v>-</v>
      </c>
      <c r="II166" s="94" t="str">
        <f t="shared" si="700"/>
        <v>-</v>
      </c>
      <c r="IJ166" s="94">
        <f t="shared" si="700"/>
        <v>8.9554062309102012E-2</v>
      </c>
      <c r="IK166" s="94" t="str">
        <f t="shared" si="700"/>
        <v>-</v>
      </c>
      <c r="IL166" s="94" t="str">
        <f t="shared" si="700"/>
        <v>-</v>
      </c>
      <c r="IM166" s="94" t="str">
        <f t="shared" si="700"/>
        <v>-</v>
      </c>
      <c r="IN166" s="94" t="str">
        <f t="shared" si="700"/>
        <v>-</v>
      </c>
      <c r="IO166" s="94" t="str">
        <f t="shared" si="700"/>
        <v>-</v>
      </c>
      <c r="IP166" s="94" t="str">
        <f t="shared" si="700"/>
        <v>-</v>
      </c>
      <c r="IQ166" s="94" t="str">
        <f t="shared" si="700"/>
        <v>-</v>
      </c>
      <c r="IR166" s="94" t="str">
        <f t="shared" si="700"/>
        <v>-</v>
      </c>
      <c r="IS166" s="94" t="str">
        <f t="shared" si="700"/>
        <v>-</v>
      </c>
      <c r="IT166" s="94" t="str">
        <f t="shared" si="700"/>
        <v>-</v>
      </c>
      <c r="IU166" s="94" t="str">
        <f t="shared" si="700"/>
        <v>-</v>
      </c>
      <c r="IV166" s="94" t="str">
        <f t="shared" si="700"/>
        <v>-</v>
      </c>
      <c r="IW166" s="94" t="str">
        <f t="shared" si="700"/>
        <v>-</v>
      </c>
      <c r="IX166" s="94" t="str">
        <f t="shared" si="700"/>
        <v>-</v>
      </c>
      <c r="IY166" s="94" t="str">
        <f t="shared" si="700"/>
        <v>-</v>
      </c>
      <c r="IZ166" s="94" t="str">
        <f t="shared" si="700"/>
        <v>-</v>
      </c>
      <c r="JA166" s="94" t="str">
        <f t="shared" si="700"/>
        <v>-</v>
      </c>
      <c r="JB166" s="94" t="str">
        <f t="shared" si="700"/>
        <v>-</v>
      </c>
      <c r="JC166" s="94" t="str">
        <f t="shared" si="700"/>
        <v>-</v>
      </c>
      <c r="JD166" s="94" t="str">
        <f t="shared" si="700"/>
        <v>-</v>
      </c>
      <c r="JE166" s="94" t="str">
        <f t="shared" si="700"/>
        <v>-</v>
      </c>
      <c r="JF166" s="94" t="str">
        <f t="shared" si="700"/>
        <v>-</v>
      </c>
      <c r="JG166" s="94" t="str">
        <f t="shared" si="700"/>
        <v>-</v>
      </c>
      <c r="JH166" s="94" t="str">
        <f t="shared" si="700"/>
        <v>-</v>
      </c>
      <c r="JI166" s="94" t="str">
        <f t="shared" si="700"/>
        <v>-</v>
      </c>
      <c r="JJ166" s="94">
        <f t="shared" si="700"/>
        <v>0.42874606615847261</v>
      </c>
      <c r="JK166" s="94">
        <f t="shared" si="700"/>
        <v>8.9574907749077486</v>
      </c>
      <c r="JL166" s="94">
        <f t="shared" si="700"/>
        <v>0.54230303030303029</v>
      </c>
      <c r="JM166" s="94" t="str">
        <f t="shared" si="700"/>
        <v>-</v>
      </c>
      <c r="JN166" s="94" t="str">
        <f t="shared" si="700"/>
        <v>-</v>
      </c>
      <c r="JO166" s="94" t="str">
        <f t="shared" si="700"/>
        <v>-</v>
      </c>
      <c r="JP166" s="94" t="str">
        <f t="shared" si="700"/>
        <v>-</v>
      </c>
      <c r="JQ166" s="94" t="str">
        <f t="shared" si="700"/>
        <v>-</v>
      </c>
      <c r="JR166" s="94" t="str">
        <f t="shared" ref="JR166:KV166" si="701">+IF(ISERROR(JR146/JR125),"-",(JR146/JR125))</f>
        <v>-</v>
      </c>
      <c r="JS166" s="94" t="str">
        <f t="shared" si="701"/>
        <v>-</v>
      </c>
      <c r="JT166" s="94" t="str">
        <f t="shared" si="701"/>
        <v>-</v>
      </c>
      <c r="JU166" s="94" t="str">
        <f t="shared" si="701"/>
        <v>-</v>
      </c>
      <c r="JV166" s="94" t="str">
        <f t="shared" si="701"/>
        <v>-</v>
      </c>
      <c r="JW166" s="94">
        <f t="shared" si="701"/>
        <v>3.8831911062397244E-2</v>
      </c>
      <c r="JX166" s="94">
        <f t="shared" si="701"/>
        <v>0.19830033192171229</v>
      </c>
      <c r="JY166" s="94">
        <f t="shared" si="701"/>
        <v>0.11989727556945065</v>
      </c>
      <c r="JZ166" s="94">
        <f t="shared" si="701"/>
        <v>0.16040397888753555</v>
      </c>
      <c r="KA166" s="94">
        <f t="shared" si="701"/>
        <v>0.90964444444444448</v>
      </c>
      <c r="KB166" s="94" t="str">
        <f t="shared" si="701"/>
        <v>-</v>
      </c>
      <c r="KC166" s="94" t="str">
        <f t="shared" si="701"/>
        <v>-</v>
      </c>
      <c r="KD166" s="94">
        <f t="shared" si="701"/>
        <v>0.73004357298474942</v>
      </c>
      <c r="KE166" s="94">
        <f t="shared" si="701"/>
        <v>0.41960250040070524</v>
      </c>
      <c r="KF166" s="94" t="str">
        <f t="shared" si="701"/>
        <v>-</v>
      </c>
      <c r="KG166" s="94">
        <f t="shared" si="701"/>
        <v>0.62344955701629046</v>
      </c>
      <c r="KH166" s="94" t="str">
        <f t="shared" si="701"/>
        <v>-</v>
      </c>
      <c r="KI166" s="94" t="str">
        <f t="shared" si="701"/>
        <v>-</v>
      </c>
      <c r="KJ166" s="94">
        <f t="shared" si="701"/>
        <v>0.17944295251489362</v>
      </c>
      <c r="KK166" s="94">
        <f t="shared" si="701"/>
        <v>3.326410315853013E-2</v>
      </c>
      <c r="KL166" s="94">
        <f t="shared" si="701"/>
        <v>5.9106550481723093E-2</v>
      </c>
      <c r="KM166" s="94">
        <f t="shared" si="701"/>
        <v>0.45338592536939648</v>
      </c>
      <c r="KN166" s="94">
        <f t="shared" si="701"/>
        <v>4.3593374472231237E-2</v>
      </c>
      <c r="KO166" s="94">
        <f t="shared" si="701"/>
        <v>0.32727611094542203</v>
      </c>
      <c r="KP166" s="94">
        <f t="shared" si="701"/>
        <v>0.17124561455231579</v>
      </c>
      <c r="KQ166" s="94" t="str">
        <f t="shared" si="701"/>
        <v>-</v>
      </c>
      <c r="KR166" s="94">
        <f t="shared" si="701"/>
        <v>0.18594028826355521</v>
      </c>
      <c r="KS166" s="94" t="str">
        <f t="shared" si="701"/>
        <v>-</v>
      </c>
      <c r="KT166" s="94">
        <f t="shared" si="701"/>
        <v>0.11569434712621911</v>
      </c>
      <c r="KU166" s="94">
        <f t="shared" si="701"/>
        <v>0.27352172415113118</v>
      </c>
      <c r="KV166" s="94">
        <f t="shared" si="701"/>
        <v>5.8467520585544372E-2</v>
      </c>
      <c r="KW166" s="94" t="str">
        <f t="shared" ref="KW166:LO166" si="702">+IF(ISERROR(KW146/KW125),"-",(KW146/KW125))</f>
        <v>-</v>
      </c>
      <c r="KX166" s="94">
        <f t="shared" si="702"/>
        <v>0.14350621706872013</v>
      </c>
      <c r="KY166" s="94">
        <f t="shared" si="702"/>
        <v>8.114009277468362E-2</v>
      </c>
      <c r="KZ166" s="94">
        <f t="shared" si="702"/>
        <v>7.0195571653485986E-2</v>
      </c>
      <c r="LA166" s="94">
        <f t="shared" si="702"/>
        <v>4.3050421530479901E-2</v>
      </c>
      <c r="LB166" s="94">
        <f t="shared" si="702"/>
        <v>0.18144853875476491</v>
      </c>
      <c r="LC166" s="94">
        <f t="shared" si="702"/>
        <v>0.27465918726762767</v>
      </c>
      <c r="LD166" s="94">
        <f t="shared" si="702"/>
        <v>1.0114583333333336</v>
      </c>
      <c r="LE166" s="94">
        <f t="shared" si="702"/>
        <v>6.7630145661811275E-2</v>
      </c>
      <c r="LF166" s="94" t="str">
        <f t="shared" si="702"/>
        <v>-</v>
      </c>
      <c r="LG166" s="94">
        <f t="shared" si="702"/>
        <v>0.10489076464746773</v>
      </c>
      <c r="LH166" s="94">
        <f t="shared" si="702"/>
        <v>6.3100564092589004E-2</v>
      </c>
      <c r="LI166" s="94" t="str">
        <f t="shared" si="702"/>
        <v>-</v>
      </c>
      <c r="LJ166" s="94">
        <f t="shared" si="702"/>
        <v>0.2522799240481528</v>
      </c>
      <c r="LK166" s="94">
        <f t="shared" si="702"/>
        <v>0.38334036525827253</v>
      </c>
      <c r="LL166" s="94">
        <f t="shared" si="702"/>
        <v>0.18892986152919927</v>
      </c>
      <c r="LM166" s="94">
        <f t="shared" si="702"/>
        <v>0.24854830793239283</v>
      </c>
      <c r="LN166" s="94">
        <f t="shared" si="702"/>
        <v>9.1184141888367237E-2</v>
      </c>
      <c r="LO166" s="94">
        <f t="shared" si="702"/>
        <v>0.1789545377356202</v>
      </c>
    </row>
    <row r="167" spans="1:327" x14ac:dyDescent="0.2">
      <c r="A167" s="85" t="s">
        <v>38</v>
      </c>
      <c r="B167" s="94">
        <f t="shared" si="592"/>
        <v>0.73889884850172749</v>
      </c>
      <c r="C167" s="94">
        <f t="shared" si="592"/>
        <v>0.64114897680369676</v>
      </c>
      <c r="D167" s="94">
        <f t="shared" si="592"/>
        <v>0.55892172375041205</v>
      </c>
      <c r="E167" s="94">
        <f t="shared" si="592"/>
        <v>0.74804149727432312</v>
      </c>
      <c r="F167" s="94">
        <f t="shared" si="592"/>
        <v>0.47922738188021713</v>
      </c>
      <c r="G167" s="94">
        <f t="shared" si="592"/>
        <v>0.35504796414756146</v>
      </c>
      <c r="H167" s="94">
        <f t="shared" si="592"/>
        <v>6.9664407374330176E-2</v>
      </c>
      <c r="I167" s="94">
        <f t="shared" ref="I167:J167" si="703">+IF(ISERROR(I147/I126),"-",(I147/I126))</f>
        <v>2.0994358071021929E-2</v>
      </c>
      <c r="J167" s="94">
        <f t="shared" si="703"/>
        <v>0.38263682132637911</v>
      </c>
      <c r="K167" s="94">
        <f t="shared" ref="K167:BY167" si="704">+IF(ISERROR(K147/K126),"-",(K147/K126))</f>
        <v>0.40799874474799075</v>
      </c>
      <c r="L167" s="94">
        <f t="shared" si="704"/>
        <v>0.26883303247617885</v>
      </c>
      <c r="M167" s="94">
        <f t="shared" si="704"/>
        <v>0.25792750038140488</v>
      </c>
      <c r="N167" s="94">
        <f t="shared" ref="N167:O167" si="705">+IF(ISERROR(N147/N126),"-",(N147/N126))</f>
        <v>0.24750007787488104</v>
      </c>
      <c r="O167" s="94">
        <f t="shared" si="705"/>
        <v>3.7177785181578209E-2</v>
      </c>
      <c r="P167" s="94">
        <f t="shared" si="704"/>
        <v>0.36228213321557129</v>
      </c>
      <c r="Q167" s="94">
        <f t="shared" si="704"/>
        <v>0.52214805370134254</v>
      </c>
      <c r="R167" s="94">
        <f t="shared" si="704"/>
        <v>0.3436655735057268</v>
      </c>
      <c r="S167" s="94">
        <f t="shared" si="704"/>
        <v>0.30302202367615211</v>
      </c>
      <c r="T167" s="94">
        <f t="shared" si="704"/>
        <v>0.13656304203795105</v>
      </c>
      <c r="U167" s="94">
        <f t="shared" si="704"/>
        <v>1.3377463365336028E-2</v>
      </c>
      <c r="V167" s="94">
        <f t="shared" si="704"/>
        <v>0.28582065707729032</v>
      </c>
      <c r="W167" s="94">
        <f t="shared" si="704"/>
        <v>7.5071907111243549E-2</v>
      </c>
      <c r="X167" s="94">
        <f t="shared" si="704"/>
        <v>0.17846059113300491</v>
      </c>
      <c r="Y167" s="94">
        <f t="shared" si="704"/>
        <v>0.25681434559850952</v>
      </c>
      <c r="Z167" s="94" t="str">
        <f t="shared" si="704"/>
        <v>-</v>
      </c>
      <c r="AA167" s="94" t="str">
        <f t="shared" si="704"/>
        <v>-</v>
      </c>
      <c r="AB167" s="94" t="str">
        <f t="shared" si="704"/>
        <v>-</v>
      </c>
      <c r="AC167" s="94" t="str">
        <f t="shared" si="704"/>
        <v>-</v>
      </c>
      <c r="AD167" s="94" t="str">
        <f t="shared" si="704"/>
        <v>-</v>
      </c>
      <c r="AE167" s="94">
        <f t="shared" si="704"/>
        <v>0.37271128404669257</v>
      </c>
      <c r="AF167" s="94" t="str">
        <f t="shared" si="704"/>
        <v>-</v>
      </c>
      <c r="AG167" s="94" t="str">
        <f t="shared" si="704"/>
        <v>-</v>
      </c>
      <c r="AH167" s="94" t="str">
        <f t="shared" si="704"/>
        <v>-</v>
      </c>
      <c r="AI167" s="94" t="str">
        <f t="shared" si="704"/>
        <v>-</v>
      </c>
      <c r="AJ167" s="94">
        <f t="shared" si="704"/>
        <v>3.8574067483518902E-2</v>
      </c>
      <c r="AK167" s="94" t="str">
        <f t="shared" si="704"/>
        <v>-</v>
      </c>
      <c r="AL167" s="94" t="str">
        <f t="shared" si="704"/>
        <v>-</v>
      </c>
      <c r="AM167" s="94" t="str">
        <f t="shared" si="704"/>
        <v>-</v>
      </c>
      <c r="AN167" s="94" t="str">
        <f t="shared" si="704"/>
        <v>-</v>
      </c>
      <c r="AO167" s="94" t="str">
        <f t="shared" si="704"/>
        <v>-</v>
      </c>
      <c r="AP167" s="94" t="str">
        <f t="shared" si="704"/>
        <v>-</v>
      </c>
      <c r="AQ167" s="94" t="str">
        <f t="shared" si="704"/>
        <v>-</v>
      </c>
      <c r="AR167" s="94" t="str">
        <f t="shared" si="704"/>
        <v>-</v>
      </c>
      <c r="AS167" s="94" t="str">
        <f t="shared" si="704"/>
        <v>-</v>
      </c>
      <c r="AT167" s="94" t="str">
        <f t="shared" si="704"/>
        <v>-</v>
      </c>
      <c r="AU167" s="94" t="str">
        <f t="shared" si="704"/>
        <v>-</v>
      </c>
      <c r="AV167" s="94" t="str">
        <f t="shared" si="704"/>
        <v>-</v>
      </c>
      <c r="AW167" s="94">
        <f t="shared" si="704"/>
        <v>7.5226397611448587E-2</v>
      </c>
      <c r="AX167" s="94" t="str">
        <f t="shared" si="704"/>
        <v>-</v>
      </c>
      <c r="AY167" s="94" t="str">
        <f t="shared" si="704"/>
        <v>-</v>
      </c>
      <c r="AZ167" s="94" t="str">
        <f t="shared" si="704"/>
        <v>-</v>
      </c>
      <c r="BA167" s="94" t="str">
        <f t="shared" si="704"/>
        <v>-</v>
      </c>
      <c r="BB167" s="94" t="str">
        <f t="shared" si="704"/>
        <v>-</v>
      </c>
      <c r="BC167" s="94" t="str">
        <f t="shared" si="704"/>
        <v>-</v>
      </c>
      <c r="BD167" s="94">
        <f t="shared" si="704"/>
        <v>0.20812105263157896</v>
      </c>
      <c r="BE167" s="94" t="str">
        <f t="shared" si="704"/>
        <v>-</v>
      </c>
      <c r="BF167" s="94" t="str">
        <f t="shared" ref="BF167:BL167" si="706">+IF(ISERROR(BF147/BF126),"-",(BF147/BF126))</f>
        <v>-</v>
      </c>
      <c r="BG167" s="94">
        <f t="shared" si="706"/>
        <v>0.29185628742514974</v>
      </c>
      <c r="BH167" s="94" t="str">
        <f t="shared" si="706"/>
        <v>-</v>
      </c>
      <c r="BI167" s="94" t="str">
        <f t="shared" si="706"/>
        <v>-</v>
      </c>
      <c r="BJ167" s="94" t="str">
        <f t="shared" si="706"/>
        <v>-</v>
      </c>
      <c r="BK167" s="94" t="str">
        <f t="shared" si="706"/>
        <v>-</v>
      </c>
      <c r="BL167" s="94" t="str">
        <f t="shared" si="706"/>
        <v>-</v>
      </c>
      <c r="BM167" s="94" t="str">
        <f t="shared" si="704"/>
        <v>-</v>
      </c>
      <c r="BN167" s="94" t="str">
        <f t="shared" si="704"/>
        <v>-</v>
      </c>
      <c r="BO167" s="94" t="str">
        <f t="shared" si="704"/>
        <v>-</v>
      </c>
      <c r="BP167" s="94" t="str">
        <f t="shared" si="704"/>
        <v>-</v>
      </c>
      <c r="BQ167" s="94" t="str">
        <f t="shared" si="704"/>
        <v>-</v>
      </c>
      <c r="BR167" s="94" t="str">
        <f t="shared" si="704"/>
        <v>-</v>
      </c>
      <c r="BS167" s="94" t="str">
        <f t="shared" si="704"/>
        <v>-</v>
      </c>
      <c r="BT167" s="94" t="str">
        <f t="shared" si="704"/>
        <v>-</v>
      </c>
      <c r="BU167" s="94" t="str">
        <f t="shared" si="704"/>
        <v>-</v>
      </c>
      <c r="BV167" s="94" t="str">
        <f t="shared" si="704"/>
        <v>-</v>
      </c>
      <c r="BW167" s="94">
        <f t="shared" si="704"/>
        <v>0.28132566326092562</v>
      </c>
      <c r="BX167" s="94" t="str">
        <f t="shared" si="704"/>
        <v>-</v>
      </c>
      <c r="BY167" s="94" t="str">
        <f t="shared" si="704"/>
        <v>-</v>
      </c>
      <c r="BZ167" s="94" t="str">
        <f t="shared" ref="BZ167:EK167" si="707">+IF(ISERROR(BZ147/BZ126),"-",(BZ147/BZ126))</f>
        <v>-</v>
      </c>
      <c r="CA167" s="94" t="str">
        <f t="shared" si="707"/>
        <v>-</v>
      </c>
      <c r="CB167" s="94" t="str">
        <f t="shared" si="707"/>
        <v>-</v>
      </c>
      <c r="CC167" s="94" t="str">
        <f t="shared" si="707"/>
        <v>-</v>
      </c>
      <c r="CD167" s="94" t="str">
        <f t="shared" si="707"/>
        <v>-</v>
      </c>
      <c r="CE167" s="94" t="str">
        <f t="shared" si="707"/>
        <v>-</v>
      </c>
      <c r="CF167" s="94" t="str">
        <f t="shared" si="707"/>
        <v>-</v>
      </c>
      <c r="CG167" s="94" t="str">
        <f t="shared" si="707"/>
        <v>-</v>
      </c>
      <c r="CH167" s="94" t="str">
        <f t="shared" si="707"/>
        <v>-</v>
      </c>
      <c r="CI167" s="94" t="str">
        <f t="shared" si="707"/>
        <v>-</v>
      </c>
      <c r="CJ167" s="94">
        <f t="shared" si="707"/>
        <v>2.4923495409724584E-2</v>
      </c>
      <c r="CK167" s="94" t="str">
        <f t="shared" si="707"/>
        <v>-</v>
      </c>
      <c r="CL167" s="94">
        <f t="shared" si="707"/>
        <v>0.11276400367309458</v>
      </c>
      <c r="CM167" s="94" t="str">
        <f t="shared" si="707"/>
        <v>-</v>
      </c>
      <c r="CN167" s="94" t="str">
        <f t="shared" si="707"/>
        <v>-</v>
      </c>
      <c r="CO167" s="94" t="str">
        <f t="shared" si="707"/>
        <v>-</v>
      </c>
      <c r="CP167" s="94" t="str">
        <f t="shared" si="707"/>
        <v>-</v>
      </c>
      <c r="CQ167" s="94" t="str">
        <f t="shared" si="707"/>
        <v>-</v>
      </c>
      <c r="CR167" s="94" t="str">
        <f t="shared" si="707"/>
        <v>-</v>
      </c>
      <c r="CS167" s="94" t="str">
        <f t="shared" si="707"/>
        <v>-</v>
      </c>
      <c r="CT167" s="94" t="str">
        <f t="shared" si="707"/>
        <v>-</v>
      </c>
      <c r="CU167" s="94" t="str">
        <f t="shared" si="707"/>
        <v>-</v>
      </c>
      <c r="CV167" s="94" t="str">
        <f t="shared" si="707"/>
        <v>-</v>
      </c>
      <c r="CW167" s="94" t="str">
        <f t="shared" si="707"/>
        <v>-</v>
      </c>
      <c r="CX167" s="94" t="str">
        <f t="shared" si="707"/>
        <v>-</v>
      </c>
      <c r="CY167" s="94" t="str">
        <f t="shared" si="707"/>
        <v>-</v>
      </c>
      <c r="CZ167" s="94" t="str">
        <f t="shared" si="707"/>
        <v>-</v>
      </c>
      <c r="DA167" s="94" t="str">
        <f t="shared" si="707"/>
        <v>-</v>
      </c>
      <c r="DB167" s="94" t="str">
        <f t="shared" si="707"/>
        <v>-</v>
      </c>
      <c r="DC167" s="94" t="str">
        <f t="shared" si="707"/>
        <v>-</v>
      </c>
      <c r="DD167" s="94" t="str">
        <f t="shared" si="707"/>
        <v>-</v>
      </c>
      <c r="DE167" s="94" t="str">
        <f t="shared" si="707"/>
        <v>-</v>
      </c>
      <c r="DF167" s="94" t="str">
        <f t="shared" si="707"/>
        <v>-</v>
      </c>
      <c r="DG167" s="94" t="str">
        <f t="shared" si="707"/>
        <v>-</v>
      </c>
      <c r="DH167" s="94" t="str">
        <f t="shared" si="707"/>
        <v>-</v>
      </c>
      <c r="DI167" s="94" t="str">
        <f t="shared" si="707"/>
        <v>-</v>
      </c>
      <c r="DJ167" s="94">
        <f t="shared" si="707"/>
        <v>4.7715676485272092E-2</v>
      </c>
      <c r="DK167" s="94" t="str">
        <f t="shared" si="707"/>
        <v>-</v>
      </c>
      <c r="DL167" s="94">
        <f t="shared" si="707"/>
        <v>0.21081486880466474</v>
      </c>
      <c r="DM167" s="94" t="str">
        <f t="shared" si="707"/>
        <v>-</v>
      </c>
      <c r="DN167" s="94" t="str">
        <f t="shared" si="707"/>
        <v>-</v>
      </c>
      <c r="DO167" s="94" t="str">
        <f t="shared" si="707"/>
        <v>-</v>
      </c>
      <c r="DP167" s="94" t="str">
        <f t="shared" si="707"/>
        <v>-</v>
      </c>
      <c r="DQ167" s="94" t="str">
        <f t="shared" si="707"/>
        <v>-</v>
      </c>
      <c r="DR167" s="94" t="str">
        <f t="shared" si="707"/>
        <v>-</v>
      </c>
      <c r="DS167" s="94" t="str">
        <f t="shared" si="707"/>
        <v>-</v>
      </c>
      <c r="DT167" s="94" t="str">
        <f t="shared" si="707"/>
        <v>-</v>
      </c>
      <c r="DU167" s="94" t="str">
        <f t="shared" si="707"/>
        <v>-</v>
      </c>
      <c r="DV167" s="94" t="str">
        <f t="shared" si="707"/>
        <v>-</v>
      </c>
      <c r="DW167" s="94">
        <f t="shared" si="707"/>
        <v>4.7386088164903882E-2</v>
      </c>
      <c r="DX167" s="94" t="str">
        <f t="shared" si="707"/>
        <v>-</v>
      </c>
      <c r="DY167" s="94" t="str">
        <f t="shared" si="707"/>
        <v>-</v>
      </c>
      <c r="DZ167" s="94" t="str">
        <f t="shared" si="707"/>
        <v>-</v>
      </c>
      <c r="EA167" s="94">
        <f t="shared" si="707"/>
        <v>8.5686806411837235E-2</v>
      </c>
      <c r="EB167" s="94" t="str">
        <f t="shared" si="707"/>
        <v>-</v>
      </c>
      <c r="EC167" s="94" t="str">
        <f t="shared" si="707"/>
        <v>-</v>
      </c>
      <c r="ED167" s="94" t="str">
        <f t="shared" si="707"/>
        <v>-</v>
      </c>
      <c r="EE167" s="94">
        <f t="shared" si="707"/>
        <v>0.33300839552238809</v>
      </c>
      <c r="EF167" s="94" t="str">
        <f t="shared" si="707"/>
        <v>-</v>
      </c>
      <c r="EG167" s="94" t="str">
        <f t="shared" si="707"/>
        <v>-</v>
      </c>
      <c r="EH167" s="94" t="str">
        <f t="shared" si="707"/>
        <v>-</v>
      </c>
      <c r="EI167" s="94" t="str">
        <f t="shared" si="707"/>
        <v>-</v>
      </c>
      <c r="EJ167" s="94">
        <f t="shared" si="707"/>
        <v>0.40988675529295915</v>
      </c>
      <c r="EK167" s="94">
        <f t="shared" si="707"/>
        <v>0.72789934658695954</v>
      </c>
      <c r="EL167" s="94" t="str">
        <f t="shared" ref="EL167:GW167" si="708">+IF(ISERROR(EL147/EL126),"-",(EL147/EL126))</f>
        <v>-</v>
      </c>
      <c r="EM167" s="94" t="str">
        <f t="shared" si="708"/>
        <v>-</v>
      </c>
      <c r="EN167" s="94" t="str">
        <f t="shared" si="708"/>
        <v>-</v>
      </c>
      <c r="EO167" s="94" t="str">
        <f t="shared" si="708"/>
        <v>-</v>
      </c>
      <c r="EP167" s="94" t="str">
        <f t="shared" si="708"/>
        <v>-</v>
      </c>
      <c r="EQ167" s="94" t="str">
        <f t="shared" si="708"/>
        <v>-</v>
      </c>
      <c r="ER167" s="94" t="str">
        <f t="shared" si="708"/>
        <v>-</v>
      </c>
      <c r="ES167" s="94" t="str">
        <f t="shared" si="708"/>
        <v>-</v>
      </c>
      <c r="ET167" s="94" t="str">
        <f t="shared" si="708"/>
        <v>-</v>
      </c>
      <c r="EU167" s="94" t="str">
        <f t="shared" si="708"/>
        <v>-</v>
      </c>
      <c r="EV167" s="94" t="str">
        <f t="shared" si="708"/>
        <v>-</v>
      </c>
      <c r="EW167" s="94">
        <f t="shared" si="708"/>
        <v>9.135299646421699E-2</v>
      </c>
      <c r="EX167" s="94" t="str">
        <f t="shared" si="708"/>
        <v>-</v>
      </c>
      <c r="EY167" s="94" t="str">
        <f t="shared" si="708"/>
        <v>-</v>
      </c>
      <c r="EZ167" s="94" t="str">
        <f t="shared" si="708"/>
        <v>-</v>
      </c>
      <c r="FA167" s="94" t="str">
        <f t="shared" si="708"/>
        <v>-</v>
      </c>
      <c r="FB167" s="94" t="str">
        <f t="shared" si="708"/>
        <v>-</v>
      </c>
      <c r="FC167" s="94" t="str">
        <f t="shared" si="708"/>
        <v>-</v>
      </c>
      <c r="FD167" s="94" t="str">
        <f t="shared" si="708"/>
        <v>-</v>
      </c>
      <c r="FE167" s="94" t="str">
        <f t="shared" si="708"/>
        <v>-</v>
      </c>
      <c r="FF167" s="94" t="str">
        <f t="shared" si="708"/>
        <v>-</v>
      </c>
      <c r="FG167" s="94" t="str">
        <f t="shared" si="708"/>
        <v>-</v>
      </c>
      <c r="FH167" s="94" t="str">
        <f t="shared" si="708"/>
        <v>-</v>
      </c>
      <c r="FI167" s="94" t="str">
        <f t="shared" si="708"/>
        <v>-</v>
      </c>
      <c r="FJ167" s="94">
        <f t="shared" si="708"/>
        <v>4.9202342487883681E-2</v>
      </c>
      <c r="FK167" s="94" t="str">
        <f t="shared" si="708"/>
        <v>-</v>
      </c>
      <c r="FL167" s="94" t="str">
        <f t="shared" si="708"/>
        <v>-</v>
      </c>
      <c r="FM167" s="94" t="str">
        <f t="shared" si="708"/>
        <v>-</v>
      </c>
      <c r="FN167" s="94" t="str">
        <f t="shared" si="708"/>
        <v>-</v>
      </c>
      <c r="FO167" s="94" t="str">
        <f t="shared" si="708"/>
        <v>-</v>
      </c>
      <c r="FP167" s="94" t="str">
        <f t="shared" si="708"/>
        <v>-</v>
      </c>
      <c r="FQ167" s="94" t="str">
        <f t="shared" si="708"/>
        <v>-</v>
      </c>
      <c r="FR167" s="94" t="str">
        <f t="shared" si="708"/>
        <v>-</v>
      </c>
      <c r="FS167" s="94" t="str">
        <f t="shared" si="708"/>
        <v>-</v>
      </c>
      <c r="FT167" s="94" t="str">
        <f t="shared" si="708"/>
        <v>-</v>
      </c>
      <c r="FU167" s="94" t="str">
        <f t="shared" si="708"/>
        <v>-</v>
      </c>
      <c r="FV167" s="94">
        <f t="shared" si="708"/>
        <v>4.1206506364922207E-2</v>
      </c>
      <c r="FW167" s="94">
        <f t="shared" si="708"/>
        <v>0.21893127863390255</v>
      </c>
      <c r="FX167" s="94">
        <f t="shared" si="708"/>
        <v>0.17867610092170189</v>
      </c>
      <c r="FY167" s="94">
        <f t="shared" si="708"/>
        <v>0.16839310344827585</v>
      </c>
      <c r="FZ167" s="94">
        <f t="shared" si="708"/>
        <v>0.47836853220696934</v>
      </c>
      <c r="GA167" s="94">
        <f t="shared" si="708"/>
        <v>0.58919093851132687</v>
      </c>
      <c r="GB167" s="94" t="str">
        <f t="shared" si="708"/>
        <v>-</v>
      </c>
      <c r="GC167" s="94" t="str">
        <f t="shared" si="708"/>
        <v>-</v>
      </c>
      <c r="GD167" s="94" t="str">
        <f t="shared" si="708"/>
        <v>-</v>
      </c>
      <c r="GE167" s="94" t="str">
        <f t="shared" si="708"/>
        <v>-</v>
      </c>
      <c r="GF167" s="94" t="str">
        <f t="shared" si="708"/>
        <v>-</v>
      </c>
      <c r="GG167" s="94" t="str">
        <f t="shared" si="708"/>
        <v>-</v>
      </c>
      <c r="GH167" s="94" t="str">
        <f t="shared" si="708"/>
        <v>-</v>
      </c>
      <c r="GI167" s="94" t="str">
        <f t="shared" si="708"/>
        <v>-</v>
      </c>
      <c r="GJ167" s="94">
        <f t="shared" si="708"/>
        <v>0.10968048461812568</v>
      </c>
      <c r="GK167" s="94" t="str">
        <f t="shared" si="708"/>
        <v>-</v>
      </c>
      <c r="GL167" s="94" t="str">
        <f t="shared" si="708"/>
        <v>-</v>
      </c>
      <c r="GM167" s="94" t="str">
        <f t="shared" si="708"/>
        <v>-</v>
      </c>
      <c r="GN167" s="94" t="str">
        <f t="shared" si="708"/>
        <v>-</v>
      </c>
      <c r="GO167" s="94" t="str">
        <f t="shared" si="708"/>
        <v>-</v>
      </c>
      <c r="GP167" s="94" t="str">
        <f t="shared" si="708"/>
        <v>-</v>
      </c>
      <c r="GQ167" s="94" t="str">
        <f t="shared" si="708"/>
        <v>-</v>
      </c>
      <c r="GR167" s="94" t="str">
        <f t="shared" si="708"/>
        <v>-</v>
      </c>
      <c r="GS167" s="94" t="str">
        <f t="shared" si="708"/>
        <v>-</v>
      </c>
      <c r="GT167" s="94" t="str">
        <f t="shared" si="708"/>
        <v>-</v>
      </c>
      <c r="GU167" s="94" t="str">
        <f t="shared" si="708"/>
        <v>-</v>
      </c>
      <c r="GV167" s="94" t="str">
        <f t="shared" si="708"/>
        <v>-</v>
      </c>
      <c r="GW167" s="94">
        <f t="shared" si="708"/>
        <v>0.15202492211838003</v>
      </c>
      <c r="GX167" s="94" t="str">
        <f t="shared" ref="GX167:HU167" si="709">+IF(ISERROR(GX147/GX126),"-",(GX147/GX126))</f>
        <v>-</v>
      </c>
      <c r="GY167" s="94" t="str">
        <f t="shared" si="709"/>
        <v>-</v>
      </c>
      <c r="GZ167" s="94" t="str">
        <f t="shared" si="709"/>
        <v>-</v>
      </c>
      <c r="HA167" s="94" t="str">
        <f t="shared" si="709"/>
        <v>-</v>
      </c>
      <c r="HB167" s="94" t="str">
        <f t="shared" si="709"/>
        <v>-</v>
      </c>
      <c r="HC167" s="94" t="str">
        <f t="shared" si="709"/>
        <v>-</v>
      </c>
      <c r="HD167" s="94" t="str">
        <f t="shared" si="709"/>
        <v>-</v>
      </c>
      <c r="HE167" s="94" t="str">
        <f t="shared" si="709"/>
        <v>-</v>
      </c>
      <c r="HF167" s="94" t="str">
        <f t="shared" si="709"/>
        <v>-</v>
      </c>
      <c r="HG167" s="94" t="str">
        <f t="shared" si="709"/>
        <v>-</v>
      </c>
      <c r="HH167" s="94" t="str">
        <f t="shared" si="709"/>
        <v>-</v>
      </c>
      <c r="HI167" s="94" t="str">
        <f t="shared" si="709"/>
        <v>-</v>
      </c>
      <c r="HJ167" s="94">
        <f t="shared" si="709"/>
        <v>9.8946954461281142E-2</v>
      </c>
      <c r="HK167" s="94" t="str">
        <f t="shared" si="709"/>
        <v>-</v>
      </c>
      <c r="HL167" s="94">
        <f t="shared" si="709"/>
        <v>0.14987643704173079</v>
      </c>
      <c r="HM167" s="94" t="str">
        <f t="shared" si="709"/>
        <v>-</v>
      </c>
      <c r="HN167" s="94" t="str">
        <f t="shared" si="709"/>
        <v>-</v>
      </c>
      <c r="HO167" s="94" t="str">
        <f t="shared" si="709"/>
        <v>-</v>
      </c>
      <c r="HP167" s="94" t="str">
        <f t="shared" si="709"/>
        <v>-</v>
      </c>
      <c r="HQ167" s="94" t="str">
        <f t="shared" si="709"/>
        <v>-</v>
      </c>
      <c r="HR167" s="94" t="str">
        <f t="shared" si="709"/>
        <v>-</v>
      </c>
      <c r="HS167" s="94" t="str">
        <f t="shared" si="709"/>
        <v>-</v>
      </c>
      <c r="HT167" s="94" t="str">
        <f t="shared" si="709"/>
        <v>-</v>
      </c>
      <c r="HU167" s="94" t="str">
        <f t="shared" si="709"/>
        <v>-</v>
      </c>
      <c r="HV167" s="94">
        <f t="shared" ref="HV167:JQ167" si="710">+IF(ISERROR(HV147/HV126),"-",(HV147/HV126))</f>
        <v>0.81170071501532171</v>
      </c>
      <c r="HW167" s="94">
        <f t="shared" si="710"/>
        <v>5.0627882997775008E-2</v>
      </c>
      <c r="HX167" s="94" t="str">
        <f t="shared" si="710"/>
        <v>-</v>
      </c>
      <c r="HY167" s="94" t="str">
        <f t="shared" si="710"/>
        <v>-</v>
      </c>
      <c r="HZ167" s="94" t="str">
        <f t="shared" si="710"/>
        <v>-</v>
      </c>
      <c r="IA167" s="94" t="str">
        <f t="shared" si="710"/>
        <v>-</v>
      </c>
      <c r="IB167" s="94" t="str">
        <f t="shared" si="710"/>
        <v>-</v>
      </c>
      <c r="IC167" s="94" t="str">
        <f t="shared" si="710"/>
        <v>-</v>
      </c>
      <c r="ID167" s="94" t="str">
        <f t="shared" si="710"/>
        <v>-</v>
      </c>
      <c r="IE167" s="94" t="str">
        <f t="shared" si="710"/>
        <v>-</v>
      </c>
      <c r="IF167" s="94" t="str">
        <f t="shared" si="710"/>
        <v>-</v>
      </c>
      <c r="IG167" s="94" t="str">
        <f t="shared" si="710"/>
        <v>-</v>
      </c>
      <c r="IH167" s="94" t="str">
        <f t="shared" si="710"/>
        <v>-</v>
      </c>
      <c r="II167" s="94" t="str">
        <f t="shared" si="710"/>
        <v>-</v>
      </c>
      <c r="IJ167" s="94">
        <f t="shared" si="710"/>
        <v>6.684764542936289E-2</v>
      </c>
      <c r="IK167" s="94" t="str">
        <f t="shared" si="710"/>
        <v>-</v>
      </c>
      <c r="IL167" s="94" t="str">
        <f t="shared" si="710"/>
        <v>-</v>
      </c>
      <c r="IM167" s="94" t="str">
        <f t="shared" si="710"/>
        <v>-</v>
      </c>
      <c r="IN167" s="94" t="str">
        <f t="shared" si="710"/>
        <v>-</v>
      </c>
      <c r="IO167" s="94" t="str">
        <f t="shared" si="710"/>
        <v>-</v>
      </c>
      <c r="IP167" s="94" t="str">
        <f t="shared" si="710"/>
        <v>-</v>
      </c>
      <c r="IQ167" s="94" t="str">
        <f t="shared" si="710"/>
        <v>-</v>
      </c>
      <c r="IR167" s="94" t="str">
        <f t="shared" si="710"/>
        <v>-</v>
      </c>
      <c r="IS167" s="94" t="str">
        <f t="shared" si="710"/>
        <v>-</v>
      </c>
      <c r="IT167" s="94" t="str">
        <f t="shared" si="710"/>
        <v>-</v>
      </c>
      <c r="IU167" s="94" t="str">
        <f t="shared" si="710"/>
        <v>-</v>
      </c>
      <c r="IV167" s="94" t="str">
        <f t="shared" si="710"/>
        <v>-</v>
      </c>
      <c r="IW167" s="94">
        <f t="shared" si="710"/>
        <v>0.29578200692041523</v>
      </c>
      <c r="IX167" s="94" t="str">
        <f t="shared" si="710"/>
        <v>-</v>
      </c>
      <c r="IY167" s="94">
        <f t="shared" si="710"/>
        <v>0.50576619273301737</v>
      </c>
      <c r="IZ167" s="94" t="str">
        <f t="shared" si="710"/>
        <v>-</v>
      </c>
      <c r="JA167" s="94" t="str">
        <f t="shared" si="710"/>
        <v>-</v>
      </c>
      <c r="JB167" s="94" t="str">
        <f t="shared" si="710"/>
        <v>-</v>
      </c>
      <c r="JC167" s="94" t="str">
        <f t="shared" si="710"/>
        <v>-</v>
      </c>
      <c r="JD167" s="94" t="str">
        <f t="shared" si="710"/>
        <v>-</v>
      </c>
      <c r="JE167" s="94" t="str">
        <f t="shared" si="710"/>
        <v>-</v>
      </c>
      <c r="JF167" s="94" t="str">
        <f t="shared" si="710"/>
        <v>-</v>
      </c>
      <c r="JG167" s="94" t="str">
        <f t="shared" si="710"/>
        <v>-</v>
      </c>
      <c r="JH167" s="94" t="str">
        <f t="shared" si="710"/>
        <v>-</v>
      </c>
      <c r="JI167" s="94" t="str">
        <f t="shared" si="710"/>
        <v>-</v>
      </c>
      <c r="JJ167" s="94">
        <f t="shared" si="710"/>
        <v>0.35981749885478703</v>
      </c>
      <c r="JK167" s="94">
        <f t="shared" si="710"/>
        <v>0.55013970426647407</v>
      </c>
      <c r="JL167" s="94">
        <f t="shared" si="710"/>
        <v>1.2145146379044685</v>
      </c>
      <c r="JM167" s="94">
        <f t="shared" si="710"/>
        <v>0.87012004967572787</v>
      </c>
      <c r="JN167" s="94" t="str">
        <f t="shared" si="710"/>
        <v>-</v>
      </c>
      <c r="JO167" s="94" t="str">
        <f t="shared" si="710"/>
        <v>-</v>
      </c>
      <c r="JP167" s="94" t="str">
        <f t="shared" si="710"/>
        <v>-</v>
      </c>
      <c r="JQ167" s="94" t="str">
        <f t="shared" si="710"/>
        <v>-</v>
      </c>
      <c r="JR167" s="94" t="str">
        <f t="shared" ref="JR167:KV167" si="711">+IF(ISERROR(JR147/JR126),"-",(JR147/JR126))</f>
        <v>-</v>
      </c>
      <c r="JS167" s="94" t="str">
        <f t="shared" si="711"/>
        <v>-</v>
      </c>
      <c r="JT167" s="94" t="str">
        <f t="shared" si="711"/>
        <v>-</v>
      </c>
      <c r="JU167" s="94" t="str">
        <f t="shared" si="711"/>
        <v>-</v>
      </c>
      <c r="JV167" s="94" t="str">
        <f t="shared" si="711"/>
        <v>-</v>
      </c>
      <c r="JW167" s="94">
        <f t="shared" si="711"/>
        <v>5.547740343112819E-2</v>
      </c>
      <c r="JX167" s="94">
        <f t="shared" si="711"/>
        <v>0.17499129829446572</v>
      </c>
      <c r="JY167" s="94">
        <f t="shared" si="711"/>
        <v>0.1342586132429649</v>
      </c>
      <c r="JZ167" s="94">
        <f t="shared" si="711"/>
        <v>1.1350624930870479</v>
      </c>
      <c r="KA167" s="94">
        <f t="shared" si="711"/>
        <v>0.43644372527867675</v>
      </c>
      <c r="KB167" s="94">
        <f t="shared" si="711"/>
        <v>0.47579492348575098</v>
      </c>
      <c r="KC167" s="94" t="str">
        <f t="shared" si="711"/>
        <v>-</v>
      </c>
      <c r="KD167" s="94">
        <f t="shared" si="711"/>
        <v>0.94658850493653035</v>
      </c>
      <c r="KE167" s="94">
        <f t="shared" si="711"/>
        <v>0.57795170719894839</v>
      </c>
      <c r="KF167" s="94" t="str">
        <f t="shared" si="711"/>
        <v>-</v>
      </c>
      <c r="KG167" s="94" t="str">
        <f t="shared" si="711"/>
        <v>-</v>
      </c>
      <c r="KH167" s="94" t="str">
        <f t="shared" si="711"/>
        <v>-</v>
      </c>
      <c r="KI167" s="94">
        <f t="shared" si="711"/>
        <v>1.0240071947520633</v>
      </c>
      <c r="KJ167" s="94">
        <f t="shared" si="711"/>
        <v>0.15765298458301055</v>
      </c>
      <c r="KK167" s="94">
        <f t="shared" si="711"/>
        <v>2.7305749958009072E-2</v>
      </c>
      <c r="KL167" s="94">
        <f t="shared" si="711"/>
        <v>5.5424379550815299E-2</v>
      </c>
      <c r="KM167" s="94">
        <f t="shared" si="711"/>
        <v>0.78715078484223877</v>
      </c>
      <c r="KN167" s="94">
        <f t="shared" si="711"/>
        <v>9.7171064112685418E-2</v>
      </c>
      <c r="KO167" s="94">
        <f t="shared" si="711"/>
        <v>0.68784192793101484</v>
      </c>
      <c r="KP167" s="94">
        <f t="shared" si="711"/>
        <v>0.13792596870811766</v>
      </c>
      <c r="KQ167" s="94" t="str">
        <f t="shared" si="711"/>
        <v>-</v>
      </c>
      <c r="KR167" s="94">
        <f t="shared" si="711"/>
        <v>0.32884868568357883</v>
      </c>
      <c r="KS167" s="94" t="str">
        <f t="shared" si="711"/>
        <v>-</v>
      </c>
      <c r="KT167" s="94">
        <f t="shared" si="711"/>
        <v>6.1530544412607448E-2</v>
      </c>
      <c r="KU167" s="94">
        <f t="shared" si="711"/>
        <v>0.25295758250224715</v>
      </c>
      <c r="KV167" s="94">
        <f t="shared" si="711"/>
        <v>4.1485972420351881E-2</v>
      </c>
      <c r="KW167" s="94" t="str">
        <f t="shared" ref="KW167:LO167" si="712">+IF(ISERROR(KW147/KW126),"-",(KW147/KW126))</f>
        <v>-</v>
      </c>
      <c r="KX167" s="94">
        <f t="shared" si="712"/>
        <v>0.18762647035854785</v>
      </c>
      <c r="KY167" s="94">
        <f t="shared" si="712"/>
        <v>0.10198465149315956</v>
      </c>
      <c r="KZ167" s="94">
        <f t="shared" si="712"/>
        <v>8.3664924224859313E-2</v>
      </c>
      <c r="LA167" s="94">
        <f t="shared" si="712"/>
        <v>6.5472304838833595E-2</v>
      </c>
      <c r="LB167" s="94">
        <f t="shared" si="712"/>
        <v>0.2262499611692709</v>
      </c>
      <c r="LC167" s="94">
        <f t="shared" si="712"/>
        <v>0.46049084479921576</v>
      </c>
      <c r="LD167" s="94">
        <f t="shared" si="712"/>
        <v>0.25556099471313887</v>
      </c>
      <c r="LE167" s="94">
        <f t="shared" si="712"/>
        <v>1.4162239770279972E-2</v>
      </c>
      <c r="LF167" s="94" t="str">
        <f t="shared" si="712"/>
        <v>-</v>
      </c>
      <c r="LG167" s="94">
        <f t="shared" si="712"/>
        <v>0.18698819708129374</v>
      </c>
      <c r="LH167" s="94" t="str">
        <f t="shared" si="712"/>
        <v>-</v>
      </c>
      <c r="LI167" s="94" t="str">
        <f t="shared" si="712"/>
        <v>-</v>
      </c>
      <c r="LJ167" s="94">
        <f t="shared" si="712"/>
        <v>0.21632642132715157</v>
      </c>
      <c r="LK167" s="94">
        <f t="shared" si="712"/>
        <v>1.2709054209919262</v>
      </c>
      <c r="LL167" s="94">
        <f t="shared" si="712"/>
        <v>0.18829486925515054</v>
      </c>
      <c r="LM167" s="94">
        <f t="shared" si="712"/>
        <v>0.29474883602145258</v>
      </c>
      <c r="LN167" s="94">
        <f t="shared" si="712"/>
        <v>0.22677068363785674</v>
      </c>
      <c r="LO167" s="94">
        <f t="shared" si="712"/>
        <v>0.1175343940240567</v>
      </c>
    </row>
    <row r="168" spans="1:327" x14ac:dyDescent="0.2">
      <c r="A168" s="85" t="s">
        <v>39</v>
      </c>
      <c r="B168" s="94">
        <f t="shared" si="592"/>
        <v>1.0211421265007499</v>
      </c>
      <c r="C168" s="94">
        <f t="shared" si="592"/>
        <v>0.8494773769153684</v>
      </c>
      <c r="D168" s="94">
        <f t="shared" si="592"/>
        <v>0.71286750918536279</v>
      </c>
      <c r="E168" s="94">
        <f t="shared" si="592"/>
        <v>0.97393018654607122</v>
      </c>
      <c r="F168" s="94">
        <f t="shared" si="592"/>
        <v>0.50036350894234138</v>
      </c>
      <c r="G168" s="94">
        <f t="shared" si="592"/>
        <v>0.41559181933431899</v>
      </c>
      <c r="H168" s="94">
        <f t="shared" si="592"/>
        <v>9.4947446917859987E-2</v>
      </c>
      <c r="I168" s="94">
        <f t="shared" ref="I168:J168" si="713">+IF(ISERROR(I148/I127),"-",(I148/I127))</f>
        <v>2.0670472149725755E-2</v>
      </c>
      <c r="J168" s="94">
        <f t="shared" si="713"/>
        <v>0.49162668610415866</v>
      </c>
      <c r="K168" s="94">
        <f t="shared" ref="K168:BY168" si="714">+IF(ISERROR(K148/K127),"-",(K148/K127))</f>
        <v>0.50438950651537473</v>
      </c>
      <c r="L168" s="94">
        <f t="shared" si="714"/>
        <v>0.34311133002409289</v>
      </c>
      <c r="M168" s="94">
        <f t="shared" si="714"/>
        <v>0.3656687364481907</v>
      </c>
      <c r="N168" s="94">
        <f t="shared" ref="N168:O168" si="715">+IF(ISERROR(N148/N127),"-",(N148/N127))</f>
        <v>0.32931833711810549</v>
      </c>
      <c r="O168" s="94">
        <f t="shared" si="715"/>
        <v>2.2075945332111407E-2</v>
      </c>
      <c r="P168" s="94">
        <f t="shared" si="714"/>
        <v>0.60449954234299763</v>
      </c>
      <c r="Q168" s="94">
        <f t="shared" si="714"/>
        <v>1.0093486261949265</v>
      </c>
      <c r="R168" s="94">
        <f t="shared" si="714"/>
        <v>0.57671800546509788</v>
      </c>
      <c r="S168" s="94">
        <f t="shared" si="714"/>
        <v>0.29644783212805581</v>
      </c>
      <c r="T168" s="94">
        <f t="shared" si="714"/>
        <v>0.22812849720223821</v>
      </c>
      <c r="U168" s="94">
        <f t="shared" si="714"/>
        <v>8.6767532403528667E-3</v>
      </c>
      <c r="V168" s="94">
        <f t="shared" si="714"/>
        <v>0.30393174593114736</v>
      </c>
      <c r="W168" s="94">
        <f t="shared" si="714"/>
        <v>6.8461676063997237E-2</v>
      </c>
      <c r="X168" s="94" t="str">
        <f t="shared" si="714"/>
        <v>-</v>
      </c>
      <c r="Y168" s="94">
        <f t="shared" si="714"/>
        <v>0.16776659095601898</v>
      </c>
      <c r="Z168" s="94" t="str">
        <f t="shared" si="714"/>
        <v>-</v>
      </c>
      <c r="AA168" s="94" t="str">
        <f t="shared" si="714"/>
        <v>-</v>
      </c>
      <c r="AB168" s="94">
        <f t="shared" si="714"/>
        <v>0.46032369942196527</v>
      </c>
      <c r="AC168" s="94" t="str">
        <f t="shared" si="714"/>
        <v>-</v>
      </c>
      <c r="AD168" s="94" t="str">
        <f t="shared" si="714"/>
        <v>-</v>
      </c>
      <c r="AE168" s="94">
        <f t="shared" si="714"/>
        <v>0.40312128541810638</v>
      </c>
      <c r="AF168" s="94" t="str">
        <f t="shared" si="714"/>
        <v>-</v>
      </c>
      <c r="AG168" s="94" t="str">
        <f t="shared" si="714"/>
        <v>-</v>
      </c>
      <c r="AH168" s="94" t="str">
        <f t="shared" si="714"/>
        <v>-</v>
      </c>
      <c r="AI168" s="94" t="str">
        <f t="shared" si="714"/>
        <v>-</v>
      </c>
      <c r="AJ168" s="94">
        <f t="shared" si="714"/>
        <v>5.0845414520630947E-2</v>
      </c>
      <c r="AK168" s="94" t="str">
        <f t="shared" si="714"/>
        <v>-</v>
      </c>
      <c r="AL168" s="94">
        <f t="shared" si="714"/>
        <v>5.6659872265253437E-2</v>
      </c>
      <c r="AM168" s="94" t="str">
        <f t="shared" si="714"/>
        <v>-</v>
      </c>
      <c r="AN168" s="94" t="str">
        <f t="shared" si="714"/>
        <v>-</v>
      </c>
      <c r="AO168" s="94" t="str">
        <f t="shared" si="714"/>
        <v>-</v>
      </c>
      <c r="AP168" s="94" t="str">
        <f t="shared" si="714"/>
        <v>-</v>
      </c>
      <c r="AQ168" s="94" t="str">
        <f t="shared" si="714"/>
        <v>-</v>
      </c>
      <c r="AR168" s="94" t="str">
        <f t="shared" si="714"/>
        <v>-</v>
      </c>
      <c r="AS168" s="94" t="str">
        <f t="shared" si="714"/>
        <v>-</v>
      </c>
      <c r="AT168" s="94" t="str">
        <f t="shared" si="714"/>
        <v>-</v>
      </c>
      <c r="AU168" s="94" t="str">
        <f t="shared" si="714"/>
        <v>-</v>
      </c>
      <c r="AV168" s="94" t="str">
        <f t="shared" si="714"/>
        <v>-</v>
      </c>
      <c r="AW168" s="94">
        <f t="shared" si="714"/>
        <v>2.9983685173283234E-2</v>
      </c>
      <c r="AX168" s="94" t="str">
        <f t="shared" si="714"/>
        <v>-</v>
      </c>
      <c r="AY168" s="94" t="str">
        <f t="shared" si="714"/>
        <v>-</v>
      </c>
      <c r="AZ168" s="94" t="str">
        <f t="shared" si="714"/>
        <v>-</v>
      </c>
      <c r="BA168" s="94">
        <f t="shared" si="714"/>
        <v>0.25175795090715053</v>
      </c>
      <c r="BB168" s="94" t="str">
        <f t="shared" si="714"/>
        <v>-</v>
      </c>
      <c r="BC168" s="94" t="str">
        <f t="shared" si="714"/>
        <v>-</v>
      </c>
      <c r="BD168" s="94" t="str">
        <f t="shared" si="714"/>
        <v>-</v>
      </c>
      <c r="BE168" s="94" t="str">
        <f t="shared" si="714"/>
        <v>-</v>
      </c>
      <c r="BF168" s="94" t="str">
        <f t="shared" ref="BF168:BL168" si="716">+IF(ISERROR(BF148/BF127),"-",(BF148/BF127))</f>
        <v>-</v>
      </c>
      <c r="BG168" s="94">
        <f t="shared" si="716"/>
        <v>0.60687930140065716</v>
      </c>
      <c r="BH168" s="94" t="str">
        <f t="shared" si="716"/>
        <v>-</v>
      </c>
      <c r="BI168" s="94" t="str">
        <f t="shared" si="716"/>
        <v>-</v>
      </c>
      <c r="BJ168" s="94">
        <f t="shared" si="716"/>
        <v>1.7784757811208463E-2</v>
      </c>
      <c r="BK168" s="94" t="str">
        <f t="shared" si="716"/>
        <v>-</v>
      </c>
      <c r="BL168" s="94" t="str">
        <f t="shared" si="716"/>
        <v>-</v>
      </c>
      <c r="BM168" s="94" t="str">
        <f t="shared" si="714"/>
        <v>-</v>
      </c>
      <c r="BN168" s="94" t="str">
        <f t="shared" si="714"/>
        <v>-</v>
      </c>
      <c r="BO168" s="94" t="str">
        <f t="shared" si="714"/>
        <v>-</v>
      </c>
      <c r="BP168" s="94" t="str">
        <f t="shared" si="714"/>
        <v>-</v>
      </c>
      <c r="BQ168" s="94" t="str">
        <f t="shared" si="714"/>
        <v>-</v>
      </c>
      <c r="BR168" s="94" t="str">
        <f t="shared" si="714"/>
        <v>-</v>
      </c>
      <c r="BS168" s="94" t="str">
        <f t="shared" si="714"/>
        <v>-</v>
      </c>
      <c r="BT168" s="94" t="str">
        <f t="shared" si="714"/>
        <v>-</v>
      </c>
      <c r="BU168" s="94" t="str">
        <f t="shared" si="714"/>
        <v>-</v>
      </c>
      <c r="BV168" s="94" t="str">
        <f t="shared" si="714"/>
        <v>-</v>
      </c>
      <c r="BW168" s="94">
        <f t="shared" si="714"/>
        <v>0.27730343338672608</v>
      </c>
      <c r="BX168" s="94" t="str">
        <f t="shared" si="714"/>
        <v>-</v>
      </c>
      <c r="BY168" s="94" t="str">
        <f t="shared" si="714"/>
        <v>-</v>
      </c>
      <c r="BZ168" s="94" t="str">
        <f t="shared" ref="BZ168:EK168" si="717">+IF(ISERROR(BZ148/BZ127),"-",(BZ148/BZ127))</f>
        <v>-</v>
      </c>
      <c r="CA168" s="94" t="str">
        <f t="shared" si="717"/>
        <v>-</v>
      </c>
      <c r="CB168" s="94" t="str">
        <f t="shared" si="717"/>
        <v>-</v>
      </c>
      <c r="CC168" s="94" t="str">
        <f t="shared" si="717"/>
        <v>-</v>
      </c>
      <c r="CD168" s="94" t="str">
        <f t="shared" si="717"/>
        <v>-</v>
      </c>
      <c r="CE168" s="94" t="str">
        <f t="shared" si="717"/>
        <v>-</v>
      </c>
      <c r="CF168" s="94" t="str">
        <f t="shared" si="717"/>
        <v>-</v>
      </c>
      <c r="CG168" s="94" t="str">
        <f t="shared" si="717"/>
        <v>-</v>
      </c>
      <c r="CH168" s="94" t="str">
        <f t="shared" si="717"/>
        <v>-</v>
      </c>
      <c r="CI168" s="94" t="str">
        <f t="shared" si="717"/>
        <v>-</v>
      </c>
      <c r="CJ168" s="94">
        <f t="shared" si="717"/>
        <v>8.4941647929763386E-2</v>
      </c>
      <c r="CK168" s="94" t="str">
        <f t="shared" si="717"/>
        <v>-</v>
      </c>
      <c r="CL168" s="94">
        <f t="shared" si="717"/>
        <v>5.5862538940809975E-2</v>
      </c>
      <c r="CM168" s="94" t="str">
        <f t="shared" si="717"/>
        <v>-</v>
      </c>
      <c r="CN168" s="94" t="str">
        <f t="shared" si="717"/>
        <v>-</v>
      </c>
      <c r="CO168" s="94" t="str">
        <f t="shared" si="717"/>
        <v>-</v>
      </c>
      <c r="CP168" s="94" t="str">
        <f t="shared" si="717"/>
        <v>-</v>
      </c>
      <c r="CQ168" s="94" t="str">
        <f t="shared" si="717"/>
        <v>-</v>
      </c>
      <c r="CR168" s="94" t="str">
        <f t="shared" si="717"/>
        <v>-</v>
      </c>
      <c r="CS168" s="94" t="str">
        <f t="shared" si="717"/>
        <v>-</v>
      </c>
      <c r="CT168" s="94" t="str">
        <f t="shared" si="717"/>
        <v>-</v>
      </c>
      <c r="CU168" s="94" t="str">
        <f t="shared" si="717"/>
        <v>-</v>
      </c>
      <c r="CV168" s="94" t="str">
        <f t="shared" si="717"/>
        <v>-</v>
      </c>
      <c r="CW168" s="94">
        <f t="shared" si="717"/>
        <v>1.805126404494382E-2</v>
      </c>
      <c r="CX168" s="94" t="str">
        <f t="shared" si="717"/>
        <v>-</v>
      </c>
      <c r="CY168" s="94" t="str">
        <f t="shared" si="717"/>
        <v>-</v>
      </c>
      <c r="CZ168" s="94" t="str">
        <f t="shared" si="717"/>
        <v>-</v>
      </c>
      <c r="DA168" s="94" t="str">
        <f t="shared" si="717"/>
        <v>-</v>
      </c>
      <c r="DB168" s="94" t="str">
        <f t="shared" si="717"/>
        <v>-</v>
      </c>
      <c r="DC168" s="94" t="str">
        <f t="shared" si="717"/>
        <v>-</v>
      </c>
      <c r="DD168" s="94" t="str">
        <f t="shared" si="717"/>
        <v>-</v>
      </c>
      <c r="DE168" s="94" t="str">
        <f t="shared" si="717"/>
        <v>-</v>
      </c>
      <c r="DF168" s="94" t="str">
        <f t="shared" si="717"/>
        <v>-</v>
      </c>
      <c r="DG168" s="94" t="str">
        <f t="shared" si="717"/>
        <v>-</v>
      </c>
      <c r="DH168" s="94" t="str">
        <f t="shared" si="717"/>
        <v>-</v>
      </c>
      <c r="DI168" s="94" t="str">
        <f t="shared" si="717"/>
        <v>-</v>
      </c>
      <c r="DJ168" s="94">
        <f t="shared" si="717"/>
        <v>5.7521511843079201E-2</v>
      </c>
      <c r="DK168" s="94" t="str">
        <f t="shared" si="717"/>
        <v>-</v>
      </c>
      <c r="DL168" s="94">
        <f t="shared" si="717"/>
        <v>0.21215991723322492</v>
      </c>
      <c r="DM168" s="94" t="str">
        <f t="shared" si="717"/>
        <v>-</v>
      </c>
      <c r="DN168" s="94" t="str">
        <f t="shared" si="717"/>
        <v>-</v>
      </c>
      <c r="DO168" s="94" t="str">
        <f t="shared" si="717"/>
        <v>-</v>
      </c>
      <c r="DP168" s="94" t="str">
        <f t="shared" si="717"/>
        <v>-</v>
      </c>
      <c r="DQ168" s="94" t="str">
        <f t="shared" si="717"/>
        <v>-</v>
      </c>
      <c r="DR168" s="94" t="str">
        <f t="shared" si="717"/>
        <v>-</v>
      </c>
      <c r="DS168" s="94" t="str">
        <f t="shared" si="717"/>
        <v>-</v>
      </c>
      <c r="DT168" s="94" t="str">
        <f t="shared" si="717"/>
        <v>-</v>
      </c>
      <c r="DU168" s="94" t="str">
        <f t="shared" si="717"/>
        <v>-</v>
      </c>
      <c r="DV168" s="94" t="str">
        <f t="shared" si="717"/>
        <v>-</v>
      </c>
      <c r="DW168" s="94">
        <f t="shared" si="717"/>
        <v>3.8151229686676294E-2</v>
      </c>
      <c r="DX168" s="94">
        <f t="shared" si="717"/>
        <v>3.7327011788826248E-2</v>
      </c>
      <c r="DY168" s="94" t="str">
        <f t="shared" si="717"/>
        <v>-</v>
      </c>
      <c r="DZ168" s="94">
        <f t="shared" si="717"/>
        <v>0.15399767238871107</v>
      </c>
      <c r="EA168" s="94" t="str">
        <f t="shared" si="717"/>
        <v>-</v>
      </c>
      <c r="EB168" s="94">
        <f t="shared" si="717"/>
        <v>0.32468210114009938</v>
      </c>
      <c r="EC168" s="94">
        <f t="shared" si="717"/>
        <v>0.19792225568026278</v>
      </c>
      <c r="ED168" s="94">
        <f t="shared" si="717"/>
        <v>0.14418122977346279</v>
      </c>
      <c r="EE168" s="94">
        <f t="shared" si="717"/>
        <v>0.44067735452635426</v>
      </c>
      <c r="EF168" s="94">
        <f t="shared" si="717"/>
        <v>0.21762791873893622</v>
      </c>
      <c r="EG168" s="94" t="str">
        <f t="shared" si="717"/>
        <v>-</v>
      </c>
      <c r="EH168" s="94" t="str">
        <f t="shared" si="717"/>
        <v>-</v>
      </c>
      <c r="EI168" s="94" t="str">
        <f t="shared" si="717"/>
        <v>-</v>
      </c>
      <c r="EJ168" s="94">
        <f t="shared" si="717"/>
        <v>0.34798101140231708</v>
      </c>
      <c r="EK168" s="94">
        <f t="shared" si="717"/>
        <v>0.41567251461988303</v>
      </c>
      <c r="EL168" s="94" t="str">
        <f t="shared" ref="EL168:GW168" si="718">+IF(ISERROR(EL148/EL127),"-",(EL148/EL127))</f>
        <v>-</v>
      </c>
      <c r="EM168" s="94" t="str">
        <f t="shared" si="718"/>
        <v>-</v>
      </c>
      <c r="EN168" s="94" t="str">
        <f t="shared" si="718"/>
        <v>-</v>
      </c>
      <c r="EO168" s="94" t="str">
        <f t="shared" si="718"/>
        <v>-</v>
      </c>
      <c r="EP168" s="94" t="str">
        <f t="shared" si="718"/>
        <v>-</v>
      </c>
      <c r="EQ168" s="94" t="str">
        <f t="shared" si="718"/>
        <v>-</v>
      </c>
      <c r="ER168" s="94" t="str">
        <f t="shared" si="718"/>
        <v>-</v>
      </c>
      <c r="ES168" s="94" t="str">
        <f t="shared" si="718"/>
        <v>-</v>
      </c>
      <c r="ET168" s="94" t="str">
        <f t="shared" si="718"/>
        <v>-</v>
      </c>
      <c r="EU168" s="94" t="str">
        <f t="shared" si="718"/>
        <v>-</v>
      </c>
      <c r="EV168" s="94" t="str">
        <f t="shared" si="718"/>
        <v>-</v>
      </c>
      <c r="EW168" s="94">
        <f t="shared" si="718"/>
        <v>7.9097609269580524E-2</v>
      </c>
      <c r="EX168" s="94" t="str">
        <f t="shared" si="718"/>
        <v>-</v>
      </c>
      <c r="EY168" s="94" t="str">
        <f t="shared" si="718"/>
        <v>-</v>
      </c>
      <c r="EZ168" s="94">
        <f t="shared" si="718"/>
        <v>1.0621231269182163</v>
      </c>
      <c r="FA168" s="94" t="str">
        <f t="shared" si="718"/>
        <v>-</v>
      </c>
      <c r="FB168" s="94" t="str">
        <f t="shared" si="718"/>
        <v>-</v>
      </c>
      <c r="FC168" s="94" t="str">
        <f t="shared" si="718"/>
        <v>-</v>
      </c>
      <c r="FD168" s="94" t="str">
        <f t="shared" si="718"/>
        <v>-</v>
      </c>
      <c r="FE168" s="94" t="str">
        <f t="shared" si="718"/>
        <v>-</v>
      </c>
      <c r="FF168" s="94" t="str">
        <f t="shared" si="718"/>
        <v>-</v>
      </c>
      <c r="FG168" s="94" t="str">
        <f t="shared" si="718"/>
        <v>-</v>
      </c>
      <c r="FH168" s="94" t="str">
        <f t="shared" si="718"/>
        <v>-</v>
      </c>
      <c r="FI168" s="94" t="str">
        <f t="shared" si="718"/>
        <v>-</v>
      </c>
      <c r="FJ168" s="94">
        <f t="shared" si="718"/>
        <v>4.8996981164165142E-2</v>
      </c>
      <c r="FK168" s="94" t="str">
        <f t="shared" si="718"/>
        <v>-</v>
      </c>
      <c r="FL168" s="94" t="str">
        <f t="shared" si="718"/>
        <v>-</v>
      </c>
      <c r="FM168" s="94" t="str">
        <f t="shared" si="718"/>
        <v>-</v>
      </c>
      <c r="FN168" s="94" t="str">
        <f t="shared" si="718"/>
        <v>-</v>
      </c>
      <c r="FO168" s="94" t="str">
        <f t="shared" si="718"/>
        <v>-</v>
      </c>
      <c r="FP168" s="94" t="str">
        <f t="shared" si="718"/>
        <v>-</v>
      </c>
      <c r="FQ168" s="94" t="str">
        <f t="shared" si="718"/>
        <v>-</v>
      </c>
      <c r="FR168" s="94">
        <f t="shared" si="718"/>
        <v>0.40098906560636183</v>
      </c>
      <c r="FS168" s="94" t="str">
        <f t="shared" si="718"/>
        <v>-</v>
      </c>
      <c r="FT168" s="94" t="str">
        <f t="shared" si="718"/>
        <v>-</v>
      </c>
      <c r="FU168" s="94" t="str">
        <f t="shared" si="718"/>
        <v>-</v>
      </c>
      <c r="FV168" s="94" t="str">
        <f t="shared" si="718"/>
        <v>-</v>
      </c>
      <c r="FW168" s="94">
        <f t="shared" si="718"/>
        <v>0.15948928989599834</v>
      </c>
      <c r="FX168" s="94" t="str">
        <f t="shared" si="718"/>
        <v>-</v>
      </c>
      <c r="FY168" s="94">
        <f t="shared" si="718"/>
        <v>0.19262474541751529</v>
      </c>
      <c r="FZ168" s="94" t="str">
        <f t="shared" si="718"/>
        <v>-</v>
      </c>
      <c r="GA168" s="94" t="str">
        <f t="shared" si="718"/>
        <v>-</v>
      </c>
      <c r="GB168" s="94">
        <f t="shared" si="718"/>
        <v>0.24994676320272571</v>
      </c>
      <c r="GC168" s="94" t="str">
        <f t="shared" si="718"/>
        <v>-</v>
      </c>
      <c r="GD168" s="94" t="str">
        <f t="shared" si="718"/>
        <v>-</v>
      </c>
      <c r="GE168" s="94" t="str">
        <f t="shared" si="718"/>
        <v>-</v>
      </c>
      <c r="GF168" s="94" t="str">
        <f t="shared" si="718"/>
        <v>-</v>
      </c>
      <c r="GG168" s="94" t="str">
        <f t="shared" si="718"/>
        <v>-</v>
      </c>
      <c r="GH168" s="94" t="str">
        <f t="shared" si="718"/>
        <v>-</v>
      </c>
      <c r="GI168" s="94" t="str">
        <f t="shared" si="718"/>
        <v>-</v>
      </c>
      <c r="GJ168" s="94">
        <f t="shared" si="718"/>
        <v>4.8212770470937631E-2</v>
      </c>
      <c r="GK168" s="94" t="str">
        <f t="shared" si="718"/>
        <v>-</v>
      </c>
      <c r="GL168" s="94" t="str">
        <f t="shared" si="718"/>
        <v>-</v>
      </c>
      <c r="GM168" s="94">
        <f t="shared" si="718"/>
        <v>0.3874459300039324</v>
      </c>
      <c r="GN168" s="94" t="str">
        <f t="shared" si="718"/>
        <v>-</v>
      </c>
      <c r="GO168" s="94" t="str">
        <f t="shared" si="718"/>
        <v>-</v>
      </c>
      <c r="GP168" s="94" t="str">
        <f t="shared" si="718"/>
        <v>-</v>
      </c>
      <c r="GQ168" s="94" t="str">
        <f t="shared" si="718"/>
        <v>-</v>
      </c>
      <c r="GR168" s="94" t="str">
        <f t="shared" si="718"/>
        <v>-</v>
      </c>
      <c r="GS168" s="94" t="str">
        <f t="shared" si="718"/>
        <v>-</v>
      </c>
      <c r="GT168" s="94" t="str">
        <f t="shared" si="718"/>
        <v>-</v>
      </c>
      <c r="GU168" s="94" t="str">
        <f t="shared" si="718"/>
        <v>-</v>
      </c>
      <c r="GV168" s="94" t="str">
        <f t="shared" si="718"/>
        <v>-</v>
      </c>
      <c r="GW168" s="94">
        <f t="shared" si="718"/>
        <v>0.15231613165379926</v>
      </c>
      <c r="GX168" s="94">
        <f t="shared" ref="GX168:HU168" si="719">+IF(ISERROR(GX148/GX127),"-",(GX148/GX127))</f>
        <v>9.073899741115557E-2</v>
      </c>
      <c r="GY168" s="94" t="str">
        <f t="shared" si="719"/>
        <v>-</v>
      </c>
      <c r="GZ168" s="94" t="str">
        <f t="shared" si="719"/>
        <v>-</v>
      </c>
      <c r="HA168" s="94" t="str">
        <f t="shared" si="719"/>
        <v>-</v>
      </c>
      <c r="HB168" s="94" t="str">
        <f t="shared" si="719"/>
        <v>-</v>
      </c>
      <c r="HC168" s="94" t="str">
        <f t="shared" si="719"/>
        <v>-</v>
      </c>
      <c r="HD168" s="94" t="str">
        <f t="shared" si="719"/>
        <v>-</v>
      </c>
      <c r="HE168" s="94" t="str">
        <f t="shared" si="719"/>
        <v>-</v>
      </c>
      <c r="HF168" s="94" t="str">
        <f t="shared" si="719"/>
        <v>-</v>
      </c>
      <c r="HG168" s="94" t="str">
        <f t="shared" si="719"/>
        <v>-</v>
      </c>
      <c r="HH168" s="94" t="str">
        <f t="shared" si="719"/>
        <v>-</v>
      </c>
      <c r="HI168" s="94" t="str">
        <f t="shared" si="719"/>
        <v>-</v>
      </c>
      <c r="HJ168" s="94">
        <f t="shared" si="719"/>
        <v>8.4116236685206888E-2</v>
      </c>
      <c r="HK168" s="94" t="str">
        <f t="shared" si="719"/>
        <v>-</v>
      </c>
      <c r="HL168" s="94">
        <f t="shared" si="719"/>
        <v>0.12595450903038896</v>
      </c>
      <c r="HM168" s="94">
        <f t="shared" si="719"/>
        <v>0.32230130404941659</v>
      </c>
      <c r="HN168" s="94">
        <f t="shared" si="719"/>
        <v>0.62551385593861997</v>
      </c>
      <c r="HO168" s="94" t="str">
        <f t="shared" si="719"/>
        <v>-</v>
      </c>
      <c r="HP168" s="94" t="str">
        <f t="shared" si="719"/>
        <v>-</v>
      </c>
      <c r="HQ168" s="94">
        <f t="shared" si="719"/>
        <v>0.64433019976498229</v>
      </c>
      <c r="HR168" s="94" t="str">
        <f t="shared" si="719"/>
        <v>-</v>
      </c>
      <c r="HS168" s="94" t="str">
        <f t="shared" si="719"/>
        <v>-</v>
      </c>
      <c r="HT168" s="94" t="str">
        <f t="shared" si="719"/>
        <v>-</v>
      </c>
      <c r="HU168" s="94" t="str">
        <f t="shared" si="719"/>
        <v>-</v>
      </c>
      <c r="HV168" s="94" t="str">
        <f t="shared" ref="HV168:JQ168" si="720">+IF(ISERROR(HV148/HV127),"-",(HV148/HV127))</f>
        <v>-</v>
      </c>
      <c r="HW168" s="94">
        <f t="shared" si="720"/>
        <v>0.11795919895189969</v>
      </c>
      <c r="HX168" s="94" t="str">
        <f t="shared" si="720"/>
        <v>-</v>
      </c>
      <c r="HY168" s="94">
        <f t="shared" si="720"/>
        <v>0.23300038124285172</v>
      </c>
      <c r="HZ168" s="94" t="str">
        <f t="shared" si="720"/>
        <v>-</v>
      </c>
      <c r="IA168" s="94" t="str">
        <f t="shared" si="720"/>
        <v>-</v>
      </c>
      <c r="IB168" s="94" t="str">
        <f t="shared" si="720"/>
        <v>-</v>
      </c>
      <c r="IC168" s="94" t="str">
        <f t="shared" si="720"/>
        <v>-</v>
      </c>
      <c r="ID168" s="94" t="str">
        <f t="shared" si="720"/>
        <v>-</v>
      </c>
      <c r="IE168" s="94" t="str">
        <f t="shared" si="720"/>
        <v>-</v>
      </c>
      <c r="IF168" s="94" t="str">
        <f t="shared" si="720"/>
        <v>-</v>
      </c>
      <c r="IG168" s="94" t="str">
        <f t="shared" si="720"/>
        <v>-</v>
      </c>
      <c r="IH168" s="94" t="str">
        <f t="shared" si="720"/>
        <v>-</v>
      </c>
      <c r="II168" s="94" t="str">
        <f t="shared" si="720"/>
        <v>-</v>
      </c>
      <c r="IJ168" s="94" t="str">
        <f t="shared" si="720"/>
        <v>-</v>
      </c>
      <c r="IK168" s="94" t="str">
        <f t="shared" si="720"/>
        <v>-</v>
      </c>
      <c r="IL168" s="94" t="str">
        <f t="shared" si="720"/>
        <v>-</v>
      </c>
      <c r="IM168" s="94" t="str">
        <f t="shared" si="720"/>
        <v>-</v>
      </c>
      <c r="IN168" s="94" t="str">
        <f t="shared" si="720"/>
        <v>-</v>
      </c>
      <c r="IO168" s="94" t="str">
        <f t="shared" si="720"/>
        <v>-</v>
      </c>
      <c r="IP168" s="94" t="str">
        <f t="shared" si="720"/>
        <v>-</v>
      </c>
      <c r="IQ168" s="94" t="str">
        <f t="shared" si="720"/>
        <v>-</v>
      </c>
      <c r="IR168" s="94" t="str">
        <f t="shared" si="720"/>
        <v>-</v>
      </c>
      <c r="IS168" s="94" t="str">
        <f t="shared" si="720"/>
        <v>-</v>
      </c>
      <c r="IT168" s="94" t="str">
        <f t="shared" si="720"/>
        <v>-</v>
      </c>
      <c r="IU168" s="94" t="str">
        <f t="shared" si="720"/>
        <v>-</v>
      </c>
      <c r="IV168" s="94" t="str">
        <f t="shared" si="720"/>
        <v>-</v>
      </c>
      <c r="IW168" s="94">
        <f t="shared" si="720"/>
        <v>0.27738391559795311</v>
      </c>
      <c r="IX168" s="94">
        <f t="shared" si="720"/>
        <v>0.34703308925757714</v>
      </c>
      <c r="IY168" s="94" t="str">
        <f t="shared" si="720"/>
        <v>-</v>
      </c>
      <c r="IZ168" s="94">
        <f t="shared" si="720"/>
        <v>0.81952183311716387</v>
      </c>
      <c r="JA168" s="94" t="str">
        <f t="shared" si="720"/>
        <v>-</v>
      </c>
      <c r="JB168" s="94" t="str">
        <f t="shared" si="720"/>
        <v>-</v>
      </c>
      <c r="JC168" s="94" t="str">
        <f t="shared" si="720"/>
        <v>-</v>
      </c>
      <c r="JD168" s="94" t="str">
        <f t="shared" si="720"/>
        <v>-</v>
      </c>
      <c r="JE168" s="94" t="str">
        <f t="shared" si="720"/>
        <v>-</v>
      </c>
      <c r="JF168" s="94" t="str">
        <f t="shared" si="720"/>
        <v>-</v>
      </c>
      <c r="JG168" s="94" t="str">
        <f t="shared" si="720"/>
        <v>-</v>
      </c>
      <c r="JH168" s="94" t="str">
        <f t="shared" si="720"/>
        <v>-</v>
      </c>
      <c r="JI168" s="94" t="str">
        <f t="shared" si="720"/>
        <v>-</v>
      </c>
      <c r="JJ168" s="94">
        <f t="shared" si="720"/>
        <v>0.47140606646859667</v>
      </c>
      <c r="JK168" s="94">
        <f t="shared" si="720"/>
        <v>0.95908018444218224</v>
      </c>
      <c r="JL168" s="94">
        <f t="shared" si="720"/>
        <v>1.6897993467102193</v>
      </c>
      <c r="JM168" s="94" t="str">
        <f t="shared" si="720"/>
        <v>-</v>
      </c>
      <c r="JN168" s="94">
        <f t="shared" si="720"/>
        <v>2.1212853221378976</v>
      </c>
      <c r="JO168" s="94">
        <f t="shared" si="720"/>
        <v>1.2789495507947477</v>
      </c>
      <c r="JP168" s="94" t="str">
        <f t="shared" si="720"/>
        <v>-</v>
      </c>
      <c r="JQ168" s="94" t="str">
        <f t="shared" si="720"/>
        <v>-</v>
      </c>
      <c r="JR168" s="94">
        <f t="shared" ref="JR168:KV168" si="721">+IF(ISERROR(JR148/JR127),"-",(JR148/JR127))</f>
        <v>4.3885990338164245</v>
      </c>
      <c r="JS168" s="94" t="str">
        <f t="shared" si="721"/>
        <v>-</v>
      </c>
      <c r="JT168" s="94" t="str">
        <f t="shared" si="721"/>
        <v>-</v>
      </c>
      <c r="JU168" s="94" t="str">
        <f t="shared" si="721"/>
        <v>-</v>
      </c>
      <c r="JV168" s="94" t="str">
        <f t="shared" si="721"/>
        <v>-</v>
      </c>
      <c r="JW168" s="94">
        <f t="shared" si="721"/>
        <v>5.736798996905778E-2</v>
      </c>
      <c r="JX168" s="94">
        <f t="shared" si="721"/>
        <v>0.1267565465387607</v>
      </c>
      <c r="JY168" s="94">
        <f t="shared" si="721"/>
        <v>0.17844724762352263</v>
      </c>
      <c r="JZ168" s="94">
        <f t="shared" si="721"/>
        <v>0.32600055457990573</v>
      </c>
      <c r="KA168" s="94" t="str">
        <f t="shared" si="721"/>
        <v>-</v>
      </c>
      <c r="KB168" s="94">
        <f t="shared" si="721"/>
        <v>0.31468664986148204</v>
      </c>
      <c r="KC168" s="94" t="str">
        <f t="shared" si="721"/>
        <v>-</v>
      </c>
      <c r="KD168" s="94">
        <f t="shared" si="721"/>
        <v>0.72917331631024573</v>
      </c>
      <c r="KE168" s="94" t="str">
        <f t="shared" si="721"/>
        <v>-</v>
      </c>
      <c r="KF168" s="94" t="str">
        <f t="shared" si="721"/>
        <v>-</v>
      </c>
      <c r="KG168" s="94" t="str">
        <f t="shared" si="721"/>
        <v>-</v>
      </c>
      <c r="KH168" s="94" t="str">
        <f t="shared" si="721"/>
        <v>-</v>
      </c>
      <c r="KI168" s="94">
        <f t="shared" si="721"/>
        <v>0.98516141674423174</v>
      </c>
      <c r="KJ168" s="94">
        <f t="shared" si="721"/>
        <v>0.30378733411137532</v>
      </c>
      <c r="KK168" s="94">
        <f t="shared" si="721"/>
        <v>4.8814978714061756E-2</v>
      </c>
      <c r="KL168" s="94">
        <f t="shared" si="721"/>
        <v>5.9048123856009764E-2</v>
      </c>
      <c r="KM168" s="94">
        <f t="shared" si="721"/>
        <v>0.74721047015721653</v>
      </c>
      <c r="KN168" s="94">
        <f t="shared" si="721"/>
        <v>7.6508860857954025E-2</v>
      </c>
      <c r="KO168" s="94">
        <f t="shared" si="721"/>
        <v>0.56239751504921343</v>
      </c>
      <c r="KP168" s="94">
        <f t="shared" si="721"/>
        <v>0.20204594668400019</v>
      </c>
      <c r="KQ168" s="94" t="str">
        <f t="shared" si="721"/>
        <v>-</v>
      </c>
      <c r="KR168" s="94">
        <f t="shared" si="721"/>
        <v>0.21277694386070248</v>
      </c>
      <c r="KS168" s="94">
        <f t="shared" si="721"/>
        <v>1.588265064417355</v>
      </c>
      <c r="KT168" s="94">
        <f t="shared" si="721"/>
        <v>8.2382671740953359E-2</v>
      </c>
      <c r="KU168" s="94">
        <f t="shared" si="721"/>
        <v>0.39491474561840351</v>
      </c>
      <c r="KV168" s="94">
        <f t="shared" si="721"/>
        <v>6.8275480012590498E-2</v>
      </c>
      <c r="KW168" s="94" t="str">
        <f t="shared" ref="KW168:LO168" si="722">+IF(ISERROR(KW148/KW127),"-",(KW148/KW127))</f>
        <v>-</v>
      </c>
      <c r="KX168" s="94">
        <f t="shared" si="722"/>
        <v>0.24497422710423664</v>
      </c>
      <c r="KY168" s="94">
        <f t="shared" si="722"/>
        <v>0.28046581466582426</v>
      </c>
      <c r="KZ168" s="94">
        <f t="shared" si="722"/>
        <v>0.12555478760087599</v>
      </c>
      <c r="LA168" s="94">
        <f t="shared" si="722"/>
        <v>8.6280535794790295E-2</v>
      </c>
      <c r="LB168" s="94">
        <f t="shared" si="722"/>
        <v>0.37162833699295045</v>
      </c>
      <c r="LC168" s="94">
        <f t="shared" si="722"/>
        <v>0.32120718232044199</v>
      </c>
      <c r="LD168" s="94">
        <f t="shared" si="722"/>
        <v>0.36838085539714865</v>
      </c>
      <c r="LE168" s="94">
        <f t="shared" si="722"/>
        <v>5.8380655577666807E-2</v>
      </c>
      <c r="LF168" s="94">
        <f t="shared" si="722"/>
        <v>0.12019701040159814</v>
      </c>
      <c r="LG168" s="94">
        <f t="shared" si="722"/>
        <v>0.30349884446096137</v>
      </c>
      <c r="LH168" s="94">
        <f t="shared" si="722"/>
        <v>7.1392134764814055E-2</v>
      </c>
      <c r="LI168" s="94">
        <f t="shared" si="722"/>
        <v>0.31261920313520575</v>
      </c>
      <c r="LJ168" s="94">
        <f t="shared" si="722"/>
        <v>0.32688589836223503</v>
      </c>
      <c r="LK168" s="94">
        <f t="shared" si="722"/>
        <v>0.55681551942270746</v>
      </c>
      <c r="LL168" s="94">
        <f t="shared" si="722"/>
        <v>0.34367836231693605</v>
      </c>
      <c r="LM168" s="94">
        <f t="shared" si="722"/>
        <v>0.31824858975848402</v>
      </c>
      <c r="LN168" s="94">
        <f t="shared" si="722"/>
        <v>0.14013980450102295</v>
      </c>
      <c r="LO168" s="94">
        <f t="shared" si="722"/>
        <v>0.17233218013832888</v>
      </c>
    </row>
    <row r="169" spans="1:327" x14ac:dyDescent="0.2">
      <c r="A169" s="85" t="s">
        <v>40</v>
      </c>
      <c r="B169" s="94">
        <f t="shared" si="592"/>
        <v>1.5663887777315784</v>
      </c>
      <c r="C169" s="94">
        <f t="shared" si="592"/>
        <v>1.3362600578315622</v>
      </c>
      <c r="D169" s="94">
        <f t="shared" si="592"/>
        <v>1.1908611102726374</v>
      </c>
      <c r="E169" s="94">
        <f t="shared" si="592"/>
        <v>1.6412115970891901</v>
      </c>
      <c r="F169" s="94">
        <f t="shared" si="592"/>
        <v>0.77801525054342946</v>
      </c>
      <c r="G169" s="94">
        <f t="shared" si="592"/>
        <v>0.67790078207870297</v>
      </c>
      <c r="H169" s="94">
        <f t="shared" si="592"/>
        <v>0.17516123726100977</v>
      </c>
      <c r="I169" s="94">
        <f t="shared" ref="I169:J169" si="723">+IF(ISERROR(I149/I128),"-",(I149/I128))</f>
        <v>4.4514475844784379E-2</v>
      </c>
      <c r="J169" s="94">
        <f t="shared" si="723"/>
        <v>0.66033001791787038</v>
      </c>
      <c r="K169" s="94">
        <f t="shared" ref="K169:CA169" si="724">+IF(ISERROR(K149/K128),"-",(K149/K128))</f>
        <v>0.55930694647277135</v>
      </c>
      <c r="L169" s="94">
        <f t="shared" si="724"/>
        <v>0.48094932393286577</v>
      </c>
      <c r="M169" s="94">
        <f t="shared" si="724"/>
        <v>0.50701064117982519</v>
      </c>
      <c r="N169" s="94">
        <f t="shared" ref="N169:O169" si="725">+IF(ISERROR(N149/N128),"-",(N149/N128))</f>
        <v>0.36947905518252155</v>
      </c>
      <c r="O169" s="94">
        <f t="shared" si="725"/>
        <v>1.6671261012918222E-2</v>
      </c>
      <c r="P169" s="94">
        <f t="shared" si="724"/>
        <v>1.0215034537299048</v>
      </c>
      <c r="Q169" s="94">
        <f t="shared" si="724"/>
        <v>1.7721573451028629</v>
      </c>
      <c r="R169" s="94">
        <f t="shared" si="724"/>
        <v>0.79693235084226288</v>
      </c>
      <c r="S169" s="94">
        <f t="shared" si="724"/>
        <v>0.64669013043132983</v>
      </c>
      <c r="T169" s="94">
        <f t="shared" si="724"/>
        <v>0.2657494331593987</v>
      </c>
      <c r="U169" s="94">
        <f t="shared" si="724"/>
        <v>1.1070684404552012E-2</v>
      </c>
      <c r="V169" s="94">
        <f t="shared" si="724"/>
        <v>0.62198797924119453</v>
      </c>
      <c r="W169" s="94">
        <f t="shared" si="724"/>
        <v>6.3150530194780785E-2</v>
      </c>
      <c r="X169" s="94">
        <f t="shared" si="724"/>
        <v>0.15068235793044951</v>
      </c>
      <c r="Y169" s="94">
        <f t="shared" si="724"/>
        <v>0.26807435143086383</v>
      </c>
      <c r="Z169" s="94" t="str">
        <f t="shared" si="724"/>
        <v>-</v>
      </c>
      <c r="AA169" s="94" t="str">
        <f t="shared" si="724"/>
        <v>-</v>
      </c>
      <c r="AB169" s="94" t="str">
        <f t="shared" si="724"/>
        <v>-</v>
      </c>
      <c r="AC169" s="94" t="str">
        <f t="shared" si="724"/>
        <v>-</v>
      </c>
      <c r="AD169" s="94" t="str">
        <f t="shared" si="724"/>
        <v>-</v>
      </c>
      <c r="AE169" s="94" t="str">
        <f t="shared" si="724"/>
        <v>-</v>
      </c>
      <c r="AF169" s="94" t="str">
        <f t="shared" si="724"/>
        <v>-</v>
      </c>
      <c r="AG169" s="94" t="str">
        <f t="shared" si="724"/>
        <v>-</v>
      </c>
      <c r="AH169" s="94" t="str">
        <f t="shared" si="724"/>
        <v>-</v>
      </c>
      <c r="AI169" s="94" t="str">
        <f t="shared" si="724"/>
        <v>-</v>
      </c>
      <c r="AJ169" s="94">
        <f t="shared" si="724"/>
        <v>0.13459927093494892</v>
      </c>
      <c r="AK169" s="94">
        <f t="shared" si="724"/>
        <v>3.7846884785660298E-2</v>
      </c>
      <c r="AL169" s="94">
        <f t="shared" si="724"/>
        <v>0.12885819437502841</v>
      </c>
      <c r="AM169" s="94" t="str">
        <f t="shared" si="724"/>
        <v>-</v>
      </c>
      <c r="AN169" s="94" t="str">
        <f t="shared" si="724"/>
        <v>-</v>
      </c>
      <c r="AO169" s="94">
        <f t="shared" si="724"/>
        <v>0.22662305805396565</v>
      </c>
      <c r="AP169" s="94" t="str">
        <f t="shared" si="724"/>
        <v>-</v>
      </c>
      <c r="AQ169" s="94" t="str">
        <f t="shared" si="724"/>
        <v>-</v>
      </c>
      <c r="AR169" s="94" t="str">
        <f t="shared" si="724"/>
        <v>-</v>
      </c>
      <c r="AS169" s="94" t="str">
        <f t="shared" si="724"/>
        <v>-</v>
      </c>
      <c r="AT169" s="94" t="str">
        <f t="shared" si="724"/>
        <v>-</v>
      </c>
      <c r="AU169" s="94" t="str">
        <f t="shared" si="724"/>
        <v>-</v>
      </c>
      <c r="AV169" s="94" t="str">
        <f t="shared" si="724"/>
        <v>-</v>
      </c>
      <c r="AW169" s="94">
        <f t="shared" si="724"/>
        <v>4.7464178650562634E-2</v>
      </c>
      <c r="AX169" s="94" t="str">
        <f t="shared" si="724"/>
        <v>-</v>
      </c>
      <c r="AY169" s="94" t="str">
        <f t="shared" si="724"/>
        <v>-</v>
      </c>
      <c r="AZ169" s="94" t="str">
        <f t="shared" si="724"/>
        <v>-</v>
      </c>
      <c r="BA169" s="94" t="str">
        <f t="shared" si="724"/>
        <v>-</v>
      </c>
      <c r="BB169" s="94" t="str">
        <f t="shared" si="724"/>
        <v>-</v>
      </c>
      <c r="BC169" s="94" t="str">
        <f t="shared" si="724"/>
        <v>-</v>
      </c>
      <c r="BD169" s="94" t="str">
        <f t="shared" si="724"/>
        <v>-</v>
      </c>
      <c r="BE169" s="94">
        <f t="shared" si="724"/>
        <v>0.5760142401178493</v>
      </c>
      <c r="BF169" s="94" t="str">
        <f t="shared" ref="BF169:BL169" si="726">+IF(ISERROR(BF149/BF128),"-",(BF149/BF128))</f>
        <v>-</v>
      </c>
      <c r="BG169" s="94" t="str">
        <f t="shared" si="726"/>
        <v>-</v>
      </c>
      <c r="BH169" s="94" t="str">
        <f t="shared" si="726"/>
        <v>-</v>
      </c>
      <c r="BI169" s="94" t="str">
        <f t="shared" si="726"/>
        <v>-</v>
      </c>
      <c r="BJ169" s="94" t="str">
        <f t="shared" si="726"/>
        <v>-</v>
      </c>
      <c r="BK169" s="94" t="str">
        <f t="shared" si="726"/>
        <v>-</v>
      </c>
      <c r="BL169" s="94" t="str">
        <f t="shared" si="726"/>
        <v>-</v>
      </c>
      <c r="BM169" s="94" t="str">
        <f t="shared" si="724"/>
        <v>-</v>
      </c>
      <c r="BN169" s="94" t="str">
        <f t="shared" si="724"/>
        <v>-</v>
      </c>
      <c r="BO169" s="94">
        <f t="shared" si="724"/>
        <v>0.2261659028414299</v>
      </c>
      <c r="BP169" s="94" t="str">
        <f t="shared" si="724"/>
        <v>-</v>
      </c>
      <c r="BQ169" s="94" t="str">
        <f t="shared" si="724"/>
        <v>-</v>
      </c>
      <c r="BR169" s="94" t="str">
        <f t="shared" si="724"/>
        <v>-</v>
      </c>
      <c r="BS169" s="94" t="str">
        <f t="shared" si="724"/>
        <v>-</v>
      </c>
      <c r="BT169" s="94" t="str">
        <f t="shared" si="724"/>
        <v>-</v>
      </c>
      <c r="BU169" s="94" t="str">
        <f t="shared" si="724"/>
        <v>-</v>
      </c>
      <c r="BV169" s="94" t="str">
        <f t="shared" si="724"/>
        <v>-</v>
      </c>
      <c r="BW169" s="94">
        <f t="shared" si="724"/>
        <v>0.19117038399632102</v>
      </c>
      <c r="BX169" s="94" t="str">
        <f t="shared" si="724"/>
        <v>-</v>
      </c>
      <c r="BY169" s="94" t="str">
        <f t="shared" si="724"/>
        <v>-</v>
      </c>
      <c r="BZ169" s="94" t="str">
        <f t="shared" si="724"/>
        <v>-</v>
      </c>
      <c r="CA169" s="94" t="str">
        <f t="shared" si="724"/>
        <v>-</v>
      </c>
      <c r="CB169" s="94" t="str">
        <f t="shared" ref="CB169:EM169" si="727">+IF(ISERROR(CB149/CB128),"-",(CB149/CB128))</f>
        <v>-</v>
      </c>
      <c r="CC169" s="94" t="str">
        <f t="shared" si="727"/>
        <v>-</v>
      </c>
      <c r="CD169" s="94" t="str">
        <f t="shared" si="727"/>
        <v>-</v>
      </c>
      <c r="CE169" s="94" t="str">
        <f t="shared" si="727"/>
        <v>-</v>
      </c>
      <c r="CF169" s="94" t="str">
        <f t="shared" si="727"/>
        <v>-</v>
      </c>
      <c r="CG169" s="94" t="str">
        <f t="shared" si="727"/>
        <v>-</v>
      </c>
      <c r="CH169" s="94" t="str">
        <f t="shared" si="727"/>
        <v>-</v>
      </c>
      <c r="CI169" s="94" t="str">
        <f t="shared" si="727"/>
        <v>-</v>
      </c>
      <c r="CJ169" s="94">
        <f t="shared" si="727"/>
        <v>4.4474912772126396E-2</v>
      </c>
      <c r="CK169" s="94" t="str">
        <f t="shared" si="727"/>
        <v>-</v>
      </c>
      <c r="CL169" s="94" t="str">
        <f t="shared" si="727"/>
        <v>-</v>
      </c>
      <c r="CM169" s="94" t="str">
        <f t="shared" si="727"/>
        <v>-</v>
      </c>
      <c r="CN169" s="94" t="str">
        <f t="shared" si="727"/>
        <v>-</v>
      </c>
      <c r="CO169" s="94">
        <f t="shared" si="727"/>
        <v>0.26185014939094459</v>
      </c>
      <c r="CP169" s="94" t="str">
        <f t="shared" si="727"/>
        <v>-</v>
      </c>
      <c r="CQ169" s="94" t="str">
        <f t="shared" si="727"/>
        <v>-</v>
      </c>
      <c r="CR169" s="94" t="str">
        <f t="shared" si="727"/>
        <v>-</v>
      </c>
      <c r="CS169" s="94" t="str">
        <f t="shared" si="727"/>
        <v>-</v>
      </c>
      <c r="CT169" s="94" t="str">
        <f t="shared" si="727"/>
        <v>-</v>
      </c>
      <c r="CU169" s="94" t="str">
        <f t="shared" si="727"/>
        <v>-</v>
      </c>
      <c r="CV169" s="94" t="str">
        <f t="shared" si="727"/>
        <v>-</v>
      </c>
      <c r="CW169" s="94">
        <f t="shared" si="727"/>
        <v>4.5799757035837219E-2</v>
      </c>
      <c r="CX169" s="94" t="str">
        <f t="shared" si="727"/>
        <v>-</v>
      </c>
      <c r="CY169" s="94" t="str">
        <f t="shared" si="727"/>
        <v>-</v>
      </c>
      <c r="CZ169" s="94" t="str">
        <f t="shared" si="727"/>
        <v>-</v>
      </c>
      <c r="DA169" s="94" t="str">
        <f t="shared" si="727"/>
        <v>-</v>
      </c>
      <c r="DB169" s="94" t="str">
        <f t="shared" si="727"/>
        <v>-</v>
      </c>
      <c r="DC169" s="94" t="str">
        <f t="shared" si="727"/>
        <v>-</v>
      </c>
      <c r="DD169" s="94" t="str">
        <f t="shared" si="727"/>
        <v>-</v>
      </c>
      <c r="DE169" s="94" t="str">
        <f t="shared" si="727"/>
        <v>-</v>
      </c>
      <c r="DF169" s="94" t="str">
        <f t="shared" si="727"/>
        <v>-</v>
      </c>
      <c r="DG169" s="94" t="str">
        <f t="shared" si="727"/>
        <v>-</v>
      </c>
      <c r="DH169" s="94" t="str">
        <f t="shared" si="727"/>
        <v>-</v>
      </c>
      <c r="DI169" s="94" t="str">
        <f t="shared" si="727"/>
        <v>-</v>
      </c>
      <c r="DJ169" s="94" t="str">
        <f t="shared" si="727"/>
        <v>-</v>
      </c>
      <c r="DK169" s="94" t="str">
        <f t="shared" si="727"/>
        <v>-</v>
      </c>
      <c r="DL169" s="94">
        <f t="shared" si="727"/>
        <v>0.22206480198380862</v>
      </c>
      <c r="DM169" s="94" t="str">
        <f t="shared" si="727"/>
        <v>-</v>
      </c>
      <c r="DN169" s="94" t="str">
        <f t="shared" si="727"/>
        <v>-</v>
      </c>
      <c r="DO169" s="94" t="str">
        <f t="shared" si="727"/>
        <v>-</v>
      </c>
      <c r="DP169" s="94" t="str">
        <f t="shared" si="727"/>
        <v>-</v>
      </c>
      <c r="DQ169" s="94" t="str">
        <f t="shared" si="727"/>
        <v>-</v>
      </c>
      <c r="DR169" s="94" t="str">
        <f t="shared" si="727"/>
        <v>-</v>
      </c>
      <c r="DS169" s="94" t="str">
        <f t="shared" si="727"/>
        <v>-</v>
      </c>
      <c r="DT169" s="94" t="str">
        <f t="shared" si="727"/>
        <v>-</v>
      </c>
      <c r="DU169" s="94" t="str">
        <f t="shared" si="727"/>
        <v>-</v>
      </c>
      <c r="DV169" s="94" t="str">
        <f t="shared" si="727"/>
        <v>-</v>
      </c>
      <c r="DW169" s="94">
        <f t="shared" si="727"/>
        <v>5.4695481335952853E-2</v>
      </c>
      <c r="DX169" s="94" t="str">
        <f t="shared" si="727"/>
        <v>-</v>
      </c>
      <c r="DY169" s="94">
        <f t="shared" si="727"/>
        <v>0.15046231336571328</v>
      </c>
      <c r="DZ169" s="94">
        <f t="shared" si="727"/>
        <v>0.12495558247526752</v>
      </c>
      <c r="EA169" s="94" t="str">
        <f t="shared" si="727"/>
        <v>-</v>
      </c>
      <c r="EB169" s="94">
        <f t="shared" si="727"/>
        <v>0.46128098321441829</v>
      </c>
      <c r="EC169" s="94">
        <f t="shared" si="727"/>
        <v>0.7369121322822535</v>
      </c>
      <c r="ED169" s="94" t="str">
        <f t="shared" si="727"/>
        <v>-</v>
      </c>
      <c r="EE169" s="94">
        <f t="shared" si="727"/>
        <v>0.66267375152826113</v>
      </c>
      <c r="EF169" s="94" t="str">
        <f t="shared" si="727"/>
        <v>-</v>
      </c>
      <c r="EG169" s="94" t="str">
        <f t="shared" si="727"/>
        <v>-</v>
      </c>
      <c r="EH169" s="94" t="str">
        <f t="shared" si="727"/>
        <v>-</v>
      </c>
      <c r="EI169" s="94">
        <f t="shared" si="727"/>
        <v>0.27731402238314679</v>
      </c>
      <c r="EJ169" s="94">
        <f t="shared" si="727"/>
        <v>0.37574030307243156</v>
      </c>
      <c r="EK169" s="94" t="str">
        <f t="shared" si="727"/>
        <v>-</v>
      </c>
      <c r="EL169" s="94" t="str">
        <f t="shared" si="727"/>
        <v>-</v>
      </c>
      <c r="EM169" s="94" t="str">
        <f t="shared" si="727"/>
        <v>-</v>
      </c>
      <c r="EN169" s="94" t="str">
        <f t="shared" ref="EN169:GY169" si="728">+IF(ISERROR(EN149/EN128),"-",(EN149/EN128))</f>
        <v>-</v>
      </c>
      <c r="EO169" s="94" t="str">
        <f t="shared" si="728"/>
        <v>-</v>
      </c>
      <c r="EP169" s="94" t="str">
        <f t="shared" si="728"/>
        <v>-</v>
      </c>
      <c r="EQ169" s="94" t="str">
        <f t="shared" si="728"/>
        <v>-</v>
      </c>
      <c r="ER169" s="94" t="str">
        <f t="shared" si="728"/>
        <v>-</v>
      </c>
      <c r="ES169" s="94" t="str">
        <f t="shared" si="728"/>
        <v>-</v>
      </c>
      <c r="ET169" s="94" t="str">
        <f t="shared" si="728"/>
        <v>-</v>
      </c>
      <c r="EU169" s="94" t="str">
        <f t="shared" si="728"/>
        <v>-</v>
      </c>
      <c r="EV169" s="94" t="str">
        <f t="shared" si="728"/>
        <v>-</v>
      </c>
      <c r="EW169" s="94">
        <f t="shared" si="728"/>
        <v>6.3397894965277771E-2</v>
      </c>
      <c r="EX169" s="94" t="str">
        <f t="shared" si="728"/>
        <v>-</v>
      </c>
      <c r="EY169" s="94">
        <f t="shared" si="728"/>
        <v>1.0484708193041525</v>
      </c>
      <c r="EZ169" s="94">
        <f t="shared" si="728"/>
        <v>0.47274066797642439</v>
      </c>
      <c r="FA169" s="94">
        <f t="shared" si="728"/>
        <v>0.22926217412690608</v>
      </c>
      <c r="FB169" s="94" t="str">
        <f t="shared" si="728"/>
        <v>-</v>
      </c>
      <c r="FC169" s="94" t="str">
        <f t="shared" si="728"/>
        <v>-</v>
      </c>
      <c r="FD169" s="94" t="str">
        <f t="shared" si="728"/>
        <v>-</v>
      </c>
      <c r="FE169" s="94" t="str">
        <f t="shared" si="728"/>
        <v>-</v>
      </c>
      <c r="FF169" s="94" t="str">
        <f t="shared" si="728"/>
        <v>-</v>
      </c>
      <c r="FG169" s="94" t="str">
        <f t="shared" si="728"/>
        <v>-</v>
      </c>
      <c r="FH169" s="94" t="str">
        <f t="shared" si="728"/>
        <v>-</v>
      </c>
      <c r="FI169" s="94" t="str">
        <f t="shared" si="728"/>
        <v>-</v>
      </c>
      <c r="FJ169" s="94">
        <f t="shared" si="728"/>
        <v>0.10679166666666667</v>
      </c>
      <c r="FK169" s="94" t="str">
        <f t="shared" si="728"/>
        <v>-</v>
      </c>
      <c r="FL169" s="94" t="str">
        <f t="shared" si="728"/>
        <v>-</v>
      </c>
      <c r="FM169" s="94" t="str">
        <f t="shared" si="728"/>
        <v>-</v>
      </c>
      <c r="FN169" s="94" t="str">
        <f t="shared" si="728"/>
        <v>-</v>
      </c>
      <c r="FO169" s="94" t="str">
        <f t="shared" si="728"/>
        <v>-</v>
      </c>
      <c r="FP169" s="94" t="str">
        <f t="shared" si="728"/>
        <v>-</v>
      </c>
      <c r="FQ169" s="94" t="str">
        <f t="shared" si="728"/>
        <v>-</v>
      </c>
      <c r="FR169" s="94" t="str">
        <f t="shared" si="728"/>
        <v>-</v>
      </c>
      <c r="FS169" s="94" t="str">
        <f t="shared" si="728"/>
        <v>-</v>
      </c>
      <c r="FT169" s="94" t="str">
        <f t="shared" si="728"/>
        <v>-</v>
      </c>
      <c r="FU169" s="94" t="str">
        <f t="shared" si="728"/>
        <v>-</v>
      </c>
      <c r="FV169" s="94" t="str">
        <f t="shared" si="728"/>
        <v>-</v>
      </c>
      <c r="FW169" s="94" t="str">
        <f t="shared" si="728"/>
        <v>-</v>
      </c>
      <c r="FX169" s="94" t="str">
        <f t="shared" si="728"/>
        <v>-</v>
      </c>
      <c r="FY169" s="94" t="str">
        <f t="shared" si="728"/>
        <v>-</v>
      </c>
      <c r="FZ169" s="94" t="str">
        <f t="shared" si="728"/>
        <v>-</v>
      </c>
      <c r="GA169" s="94" t="str">
        <f t="shared" si="728"/>
        <v>-</v>
      </c>
      <c r="GB169" s="94" t="str">
        <f t="shared" si="728"/>
        <v>-</v>
      </c>
      <c r="GC169" s="94" t="str">
        <f t="shared" si="728"/>
        <v>-</v>
      </c>
      <c r="GD169" s="94" t="str">
        <f t="shared" si="728"/>
        <v>-</v>
      </c>
      <c r="GE169" s="94" t="str">
        <f t="shared" si="728"/>
        <v>-</v>
      </c>
      <c r="GF169" s="94" t="str">
        <f t="shared" si="728"/>
        <v>-</v>
      </c>
      <c r="GG169" s="94" t="str">
        <f t="shared" si="728"/>
        <v>-</v>
      </c>
      <c r="GH169" s="94" t="str">
        <f t="shared" si="728"/>
        <v>-</v>
      </c>
      <c r="GI169" s="94" t="str">
        <f t="shared" si="728"/>
        <v>-</v>
      </c>
      <c r="GJ169" s="94">
        <f t="shared" si="728"/>
        <v>6.4232338626419555E-2</v>
      </c>
      <c r="GK169" s="94" t="str">
        <f t="shared" si="728"/>
        <v>-</v>
      </c>
      <c r="GL169" s="94" t="str">
        <f t="shared" si="728"/>
        <v>-</v>
      </c>
      <c r="GM169" s="94">
        <f t="shared" si="728"/>
        <v>0.8217743887678528</v>
      </c>
      <c r="GN169" s="94" t="str">
        <f t="shared" si="728"/>
        <v>-</v>
      </c>
      <c r="GO169" s="94" t="str">
        <f t="shared" si="728"/>
        <v>-</v>
      </c>
      <c r="GP169" s="94" t="str">
        <f t="shared" si="728"/>
        <v>-</v>
      </c>
      <c r="GQ169" s="94" t="str">
        <f t="shared" si="728"/>
        <v>-</v>
      </c>
      <c r="GR169" s="94" t="str">
        <f t="shared" si="728"/>
        <v>-</v>
      </c>
      <c r="GS169" s="94" t="str">
        <f t="shared" si="728"/>
        <v>-</v>
      </c>
      <c r="GT169" s="94" t="str">
        <f t="shared" si="728"/>
        <v>-</v>
      </c>
      <c r="GU169" s="94" t="str">
        <f t="shared" si="728"/>
        <v>-</v>
      </c>
      <c r="GV169" s="94" t="str">
        <f t="shared" si="728"/>
        <v>-</v>
      </c>
      <c r="GW169" s="94" t="str">
        <f t="shared" si="728"/>
        <v>-</v>
      </c>
      <c r="GX169" s="94" t="str">
        <f t="shared" si="728"/>
        <v>-</v>
      </c>
      <c r="GY169" s="94" t="str">
        <f t="shared" si="728"/>
        <v>-</v>
      </c>
      <c r="GZ169" s="94" t="str">
        <f t="shared" ref="GZ169:HW169" si="729">+IF(ISERROR(GZ149/GZ128),"-",(GZ149/GZ128))</f>
        <v>-</v>
      </c>
      <c r="HA169" s="94" t="str">
        <f t="shared" si="729"/>
        <v>-</v>
      </c>
      <c r="HB169" s="94" t="str">
        <f t="shared" si="729"/>
        <v>-</v>
      </c>
      <c r="HC169" s="94" t="str">
        <f t="shared" si="729"/>
        <v>-</v>
      </c>
      <c r="HD169" s="94" t="str">
        <f t="shared" si="729"/>
        <v>-</v>
      </c>
      <c r="HE169" s="94" t="str">
        <f t="shared" si="729"/>
        <v>-</v>
      </c>
      <c r="HF169" s="94" t="str">
        <f t="shared" si="729"/>
        <v>-</v>
      </c>
      <c r="HG169" s="94" t="str">
        <f t="shared" si="729"/>
        <v>-</v>
      </c>
      <c r="HH169" s="94" t="str">
        <f t="shared" si="729"/>
        <v>-</v>
      </c>
      <c r="HI169" s="94" t="str">
        <f t="shared" si="729"/>
        <v>-</v>
      </c>
      <c r="HJ169" s="94">
        <f t="shared" si="729"/>
        <v>0.10017002220155979</v>
      </c>
      <c r="HK169" s="94" t="str">
        <f t="shared" si="729"/>
        <v>-</v>
      </c>
      <c r="HL169" s="94">
        <f t="shared" si="729"/>
        <v>0.66612666922855213</v>
      </c>
      <c r="HM169" s="94">
        <f t="shared" si="729"/>
        <v>0.34795852221214868</v>
      </c>
      <c r="HN169" s="94">
        <f t="shared" si="729"/>
        <v>0.48889298029032391</v>
      </c>
      <c r="HO169" s="94" t="str">
        <f t="shared" si="729"/>
        <v>-</v>
      </c>
      <c r="HP169" s="94" t="str">
        <f t="shared" si="729"/>
        <v>-</v>
      </c>
      <c r="HQ169" s="94" t="str">
        <f t="shared" si="729"/>
        <v>-</v>
      </c>
      <c r="HR169" s="94">
        <f t="shared" si="729"/>
        <v>0.56234247374562429</v>
      </c>
      <c r="HS169" s="94">
        <f t="shared" si="729"/>
        <v>1.5197664457733959</v>
      </c>
      <c r="HT169" s="94" t="str">
        <f t="shared" si="729"/>
        <v>-</v>
      </c>
      <c r="HU169" s="94" t="str">
        <f t="shared" si="729"/>
        <v>-</v>
      </c>
      <c r="HV169" s="94" t="str">
        <f t="shared" si="729"/>
        <v>-</v>
      </c>
      <c r="HW169" s="94">
        <f t="shared" si="729"/>
        <v>3.7766893337771654E-2</v>
      </c>
      <c r="HX169" s="94" t="str">
        <f t="shared" ref="HX169:JS169" si="730">+IF(ISERROR(HX149/HX128),"-",(HX149/HX128))</f>
        <v>-</v>
      </c>
      <c r="HY169" s="94" t="str">
        <f t="shared" si="730"/>
        <v>-</v>
      </c>
      <c r="HZ169" s="94" t="str">
        <f t="shared" si="730"/>
        <v>-</v>
      </c>
      <c r="IA169" s="94" t="str">
        <f t="shared" si="730"/>
        <v>-</v>
      </c>
      <c r="IB169" s="94" t="str">
        <f t="shared" si="730"/>
        <v>-</v>
      </c>
      <c r="IC169" s="94" t="str">
        <f t="shared" si="730"/>
        <v>-</v>
      </c>
      <c r="ID169" s="94" t="str">
        <f t="shared" si="730"/>
        <v>-</v>
      </c>
      <c r="IE169" s="94" t="str">
        <f t="shared" si="730"/>
        <v>-</v>
      </c>
      <c r="IF169" s="94" t="str">
        <f t="shared" si="730"/>
        <v>-</v>
      </c>
      <c r="IG169" s="94" t="str">
        <f t="shared" si="730"/>
        <v>-</v>
      </c>
      <c r="IH169" s="94" t="str">
        <f t="shared" si="730"/>
        <v>-</v>
      </c>
      <c r="II169" s="94" t="str">
        <f t="shared" si="730"/>
        <v>-</v>
      </c>
      <c r="IJ169" s="94" t="str">
        <f t="shared" si="730"/>
        <v>-</v>
      </c>
      <c r="IK169" s="94" t="str">
        <f t="shared" si="730"/>
        <v>-</v>
      </c>
      <c r="IL169" s="94" t="str">
        <f t="shared" si="730"/>
        <v>-</v>
      </c>
      <c r="IM169" s="94" t="str">
        <f t="shared" si="730"/>
        <v>-</v>
      </c>
      <c r="IN169" s="94" t="str">
        <f t="shared" si="730"/>
        <v>-</v>
      </c>
      <c r="IO169" s="94" t="str">
        <f t="shared" si="730"/>
        <v>-</v>
      </c>
      <c r="IP169" s="94" t="str">
        <f t="shared" si="730"/>
        <v>-</v>
      </c>
      <c r="IQ169" s="94" t="str">
        <f t="shared" si="730"/>
        <v>-</v>
      </c>
      <c r="IR169" s="94" t="str">
        <f t="shared" si="730"/>
        <v>-</v>
      </c>
      <c r="IS169" s="94" t="str">
        <f t="shared" si="730"/>
        <v>-</v>
      </c>
      <c r="IT169" s="94" t="str">
        <f t="shared" si="730"/>
        <v>-</v>
      </c>
      <c r="IU169" s="94" t="str">
        <f t="shared" si="730"/>
        <v>-</v>
      </c>
      <c r="IV169" s="94" t="str">
        <f t="shared" si="730"/>
        <v>-</v>
      </c>
      <c r="IW169" s="94">
        <f t="shared" si="730"/>
        <v>0.4307519572151165</v>
      </c>
      <c r="IX169" s="94" t="str">
        <f t="shared" si="730"/>
        <v>-</v>
      </c>
      <c r="IY169" s="94" t="str">
        <f t="shared" si="730"/>
        <v>-</v>
      </c>
      <c r="IZ169" s="94">
        <f t="shared" si="730"/>
        <v>0.72422453117080587</v>
      </c>
      <c r="JA169" s="94" t="str">
        <f t="shared" si="730"/>
        <v>-</v>
      </c>
      <c r="JB169" s="94" t="str">
        <f t="shared" si="730"/>
        <v>-</v>
      </c>
      <c r="JC169" s="94" t="str">
        <f t="shared" si="730"/>
        <v>-</v>
      </c>
      <c r="JD169" s="94" t="str">
        <f t="shared" si="730"/>
        <v>-</v>
      </c>
      <c r="JE169" s="94" t="str">
        <f t="shared" si="730"/>
        <v>-</v>
      </c>
      <c r="JF169" s="94" t="str">
        <f t="shared" si="730"/>
        <v>-</v>
      </c>
      <c r="JG169" s="94" t="str">
        <f t="shared" si="730"/>
        <v>-</v>
      </c>
      <c r="JH169" s="94" t="str">
        <f t="shared" si="730"/>
        <v>-</v>
      </c>
      <c r="JI169" s="94" t="str">
        <f t="shared" si="730"/>
        <v>-</v>
      </c>
      <c r="JJ169" s="94">
        <f t="shared" si="730"/>
        <v>1.5394048630006412</v>
      </c>
      <c r="JK169" s="94">
        <f t="shared" si="730"/>
        <v>0.50641009193927733</v>
      </c>
      <c r="JL169" s="94" t="str">
        <f t="shared" si="730"/>
        <v>-</v>
      </c>
      <c r="JM169" s="94" t="str">
        <f t="shared" si="730"/>
        <v>-</v>
      </c>
      <c r="JN169" s="94" t="str">
        <f t="shared" si="730"/>
        <v>-</v>
      </c>
      <c r="JO169" s="94" t="str">
        <f t="shared" si="730"/>
        <v>-</v>
      </c>
      <c r="JP169" s="94" t="str">
        <f t="shared" si="730"/>
        <v>-</v>
      </c>
      <c r="JQ169" s="94" t="str">
        <f t="shared" si="730"/>
        <v>-</v>
      </c>
      <c r="JR169" s="94" t="str">
        <f t="shared" si="730"/>
        <v>-</v>
      </c>
      <c r="JS169" s="94" t="str">
        <f t="shared" si="730"/>
        <v>-</v>
      </c>
      <c r="JT169" s="94" t="str">
        <f t="shared" ref="JT169:KX169" si="731">+IF(ISERROR(JT149/JT128),"-",(JT149/JT128))</f>
        <v>-</v>
      </c>
      <c r="JU169" s="94" t="str">
        <f t="shared" si="731"/>
        <v>-</v>
      </c>
      <c r="JV169" s="94" t="str">
        <f t="shared" si="731"/>
        <v>-</v>
      </c>
      <c r="JW169" s="94">
        <f t="shared" si="731"/>
        <v>7.6249004390395531E-2</v>
      </c>
      <c r="JX169" s="94">
        <f t="shared" si="731"/>
        <v>9.658724058416604E-2</v>
      </c>
      <c r="JY169" s="94">
        <f t="shared" si="731"/>
        <v>0.23211258007359958</v>
      </c>
      <c r="JZ169" s="94">
        <f t="shared" si="731"/>
        <v>0.18124922079541206</v>
      </c>
      <c r="KA169" s="94">
        <f t="shared" si="731"/>
        <v>0.40532230766946764</v>
      </c>
      <c r="KB169" s="94">
        <f t="shared" si="731"/>
        <v>0.67065376872419569</v>
      </c>
      <c r="KC169" s="94">
        <f t="shared" si="731"/>
        <v>0.34061741709355625</v>
      </c>
      <c r="KD169" s="94" t="str">
        <f t="shared" si="731"/>
        <v>-</v>
      </c>
      <c r="KE169" s="94">
        <f t="shared" si="731"/>
        <v>1.9018946622321575</v>
      </c>
      <c r="KF169" s="94">
        <f t="shared" si="731"/>
        <v>3.4694567164179104</v>
      </c>
      <c r="KG169" s="94">
        <f t="shared" si="731"/>
        <v>3.0055254046972961</v>
      </c>
      <c r="KH169" s="94" t="str">
        <f t="shared" si="731"/>
        <v>-</v>
      </c>
      <c r="KI169" s="94">
        <f t="shared" si="731"/>
        <v>0.88755536548859093</v>
      </c>
      <c r="KJ169" s="94">
        <f t="shared" si="731"/>
        <v>0.48659331619084129</v>
      </c>
      <c r="KK169" s="94">
        <f t="shared" si="731"/>
        <v>0.11817960774210171</v>
      </c>
      <c r="KL169" s="94">
        <f t="shared" si="731"/>
        <v>7.0370073859319482E-2</v>
      </c>
      <c r="KM169" s="94">
        <f t="shared" si="731"/>
        <v>1.353821446692109</v>
      </c>
      <c r="KN169" s="94">
        <f t="shared" si="731"/>
        <v>8.3438576629905545E-2</v>
      </c>
      <c r="KO169" s="94">
        <f t="shared" si="731"/>
        <v>0.76678760629689569</v>
      </c>
      <c r="KP169" s="94">
        <f t="shared" si="731"/>
        <v>0.24719752881443074</v>
      </c>
      <c r="KQ169" s="94" t="str">
        <f t="shared" si="731"/>
        <v>-</v>
      </c>
      <c r="KR169" s="94">
        <f t="shared" si="731"/>
        <v>0.18992188084424258</v>
      </c>
      <c r="KS169" s="94">
        <f t="shared" si="731"/>
        <v>1.1151636747624076</v>
      </c>
      <c r="KT169" s="94">
        <f t="shared" si="731"/>
        <v>9.1723707071556859E-2</v>
      </c>
      <c r="KU169" s="94">
        <f t="shared" si="731"/>
        <v>0.22255144351869793</v>
      </c>
      <c r="KV169" s="94">
        <f t="shared" si="731"/>
        <v>8.99086486552063E-2</v>
      </c>
      <c r="KW169" s="94">
        <f t="shared" si="731"/>
        <v>0.57227703632105287</v>
      </c>
      <c r="KX169" s="94">
        <f t="shared" si="731"/>
        <v>0.44649187757679143</v>
      </c>
      <c r="KY169" s="94">
        <f t="shared" ref="KY169:LO169" si="732">+IF(ISERROR(KY149/KY128),"-",(KY149/KY128))</f>
        <v>0.27575231703665026</v>
      </c>
      <c r="KZ169" s="94">
        <f t="shared" si="732"/>
        <v>0.12292908034559398</v>
      </c>
      <c r="LA169" s="94">
        <f t="shared" si="732"/>
        <v>0.10565353550207233</v>
      </c>
      <c r="LB169" s="94">
        <f t="shared" si="732"/>
        <v>0.55113735975356748</v>
      </c>
      <c r="LC169" s="94">
        <f t="shared" si="732"/>
        <v>0.52726185357077548</v>
      </c>
      <c r="LD169" s="94">
        <f t="shared" si="732"/>
        <v>0.12877921556826163</v>
      </c>
      <c r="LE169" s="94">
        <f t="shared" si="732"/>
        <v>0.11015148213978557</v>
      </c>
      <c r="LF169" s="94" t="str">
        <f t="shared" si="732"/>
        <v>-</v>
      </c>
      <c r="LG169" s="94">
        <f t="shared" si="732"/>
        <v>0.15964611691880112</v>
      </c>
      <c r="LH169" s="94">
        <f t="shared" si="732"/>
        <v>0.23550143973673385</v>
      </c>
      <c r="LI169" s="94" t="str">
        <f t="shared" si="732"/>
        <v>-</v>
      </c>
      <c r="LJ169" s="94">
        <f t="shared" si="732"/>
        <v>0.31495368273133212</v>
      </c>
      <c r="LK169" s="94">
        <f t="shared" si="732"/>
        <v>0.47106763135115715</v>
      </c>
      <c r="LL169" s="94">
        <f t="shared" si="732"/>
        <v>0.25775714183274401</v>
      </c>
      <c r="LM169" s="94">
        <f t="shared" si="732"/>
        <v>0.39683966437429813</v>
      </c>
      <c r="LN169" s="94">
        <f t="shared" si="732"/>
        <v>9.2645895935473677E-2</v>
      </c>
      <c r="LO169" s="94">
        <f t="shared" si="732"/>
        <v>5.6021568517138076E-2</v>
      </c>
    </row>
    <row r="170" spans="1:327" x14ac:dyDescent="0.2">
      <c r="A170" s="85" t="s">
        <v>41</v>
      </c>
      <c r="B170" s="94">
        <f t="shared" si="592"/>
        <v>1.1428728495615663</v>
      </c>
      <c r="C170" s="94">
        <f t="shared" si="592"/>
        <v>1.0043058126485152</v>
      </c>
      <c r="D170" s="94">
        <f t="shared" si="592"/>
        <v>0.88440222076826958</v>
      </c>
      <c r="E170" s="94">
        <f t="shared" si="592"/>
        <v>1.4192390901951384</v>
      </c>
      <c r="F170" s="94">
        <f t="shared" si="592"/>
        <v>0.69114340574155375</v>
      </c>
      <c r="G170" s="94">
        <f t="shared" si="592"/>
        <v>0.52940246388074841</v>
      </c>
      <c r="H170" s="94">
        <f t="shared" si="592"/>
        <v>0.13477810017070407</v>
      </c>
      <c r="I170" s="94">
        <f t="shared" ref="I170:J170" si="733">+IF(ISERROR(I150/I129),"-",(I150/I129))</f>
        <v>2.2818077318652066E-2</v>
      </c>
      <c r="J170" s="94">
        <f t="shared" si="733"/>
        <v>0.58137049262942542</v>
      </c>
      <c r="K170" s="94">
        <f t="shared" ref="K170:CA170" si="734">+IF(ISERROR(K150/K129),"-",(K150/K129))</f>
        <v>0.53163297320771774</v>
      </c>
      <c r="L170" s="94">
        <f t="shared" si="734"/>
        <v>0.35704388191145531</v>
      </c>
      <c r="M170" s="94">
        <f t="shared" si="734"/>
        <v>0.4739498195908397</v>
      </c>
      <c r="N170" s="94">
        <f t="shared" ref="N170:O170" si="735">+IF(ISERROR(N150/N129),"-",(N150/N129))</f>
        <v>0.34767417902713232</v>
      </c>
      <c r="O170" s="94">
        <f t="shared" si="735"/>
        <v>2.8175355450236968E-2</v>
      </c>
      <c r="P170" s="94">
        <f t="shared" si="734"/>
        <v>0.67416678269497132</v>
      </c>
      <c r="Q170" s="94">
        <f t="shared" si="734"/>
        <v>1.0173724582425563</v>
      </c>
      <c r="R170" s="94">
        <f t="shared" si="734"/>
        <v>0.75161959317069682</v>
      </c>
      <c r="S170" s="94">
        <f t="shared" si="734"/>
        <v>0.40014735377184724</v>
      </c>
      <c r="T170" s="94">
        <f t="shared" si="734"/>
        <v>0.21592986322107818</v>
      </c>
      <c r="U170" s="94">
        <f t="shared" si="734"/>
        <v>1.2898802147872781E-2</v>
      </c>
      <c r="V170" s="94">
        <f t="shared" si="734"/>
        <v>0.44421986455231399</v>
      </c>
      <c r="W170" s="94">
        <f t="shared" si="734"/>
        <v>7.115477632030999E-2</v>
      </c>
      <c r="X170" s="94">
        <f t="shared" si="734"/>
        <v>0.15772988708539165</v>
      </c>
      <c r="Y170" s="94">
        <f t="shared" si="734"/>
        <v>0.25653837929344681</v>
      </c>
      <c r="Z170" s="94" t="str">
        <f t="shared" si="734"/>
        <v>-</v>
      </c>
      <c r="AA170" s="94" t="str">
        <f t="shared" si="734"/>
        <v>-</v>
      </c>
      <c r="AB170" s="94" t="str">
        <f t="shared" si="734"/>
        <v>-</v>
      </c>
      <c r="AC170" s="94" t="str">
        <f t="shared" si="734"/>
        <v>-</v>
      </c>
      <c r="AD170" s="94" t="str">
        <f t="shared" si="734"/>
        <v>-</v>
      </c>
      <c r="AE170" s="94">
        <f t="shared" si="734"/>
        <v>0.36980130391933896</v>
      </c>
      <c r="AF170" s="94" t="str">
        <f t="shared" si="734"/>
        <v>-</v>
      </c>
      <c r="AG170" s="94" t="str">
        <f t="shared" si="734"/>
        <v>-</v>
      </c>
      <c r="AH170" s="94" t="str">
        <f t="shared" si="734"/>
        <v>-</v>
      </c>
      <c r="AI170" s="94" t="str">
        <f t="shared" si="734"/>
        <v>-</v>
      </c>
      <c r="AJ170" s="94">
        <f t="shared" si="734"/>
        <v>0.1100773324204892</v>
      </c>
      <c r="AK170" s="94" t="str">
        <f t="shared" si="734"/>
        <v>-</v>
      </c>
      <c r="AL170" s="94">
        <f t="shared" si="734"/>
        <v>5.3067880166856277E-2</v>
      </c>
      <c r="AM170" s="94" t="str">
        <f t="shared" si="734"/>
        <v>-</v>
      </c>
      <c r="AN170" s="94" t="str">
        <f t="shared" si="734"/>
        <v>-</v>
      </c>
      <c r="AO170" s="94">
        <f t="shared" si="734"/>
        <v>0.22033094435075884</v>
      </c>
      <c r="AP170" s="94" t="str">
        <f t="shared" si="734"/>
        <v>-</v>
      </c>
      <c r="AQ170" s="94" t="str">
        <f t="shared" si="734"/>
        <v>-</v>
      </c>
      <c r="AR170" s="94" t="str">
        <f t="shared" si="734"/>
        <v>-</v>
      </c>
      <c r="AS170" s="94" t="str">
        <f t="shared" si="734"/>
        <v>-</v>
      </c>
      <c r="AT170" s="94" t="str">
        <f t="shared" si="734"/>
        <v>-</v>
      </c>
      <c r="AU170" s="94" t="str">
        <f t="shared" si="734"/>
        <v>-</v>
      </c>
      <c r="AV170" s="94" t="str">
        <f t="shared" si="734"/>
        <v>-</v>
      </c>
      <c r="AW170" s="94">
        <f t="shared" si="734"/>
        <v>4.7880375293197809E-2</v>
      </c>
      <c r="AX170" s="94" t="str">
        <f t="shared" si="734"/>
        <v>-</v>
      </c>
      <c r="AY170" s="94" t="str">
        <f t="shared" si="734"/>
        <v>-</v>
      </c>
      <c r="AZ170" s="94">
        <f t="shared" si="734"/>
        <v>0.13710685652746202</v>
      </c>
      <c r="BA170" s="94">
        <f t="shared" si="734"/>
        <v>0.24899430018999369</v>
      </c>
      <c r="BB170" s="94" t="str">
        <f t="shared" si="734"/>
        <v>-</v>
      </c>
      <c r="BC170" s="94" t="str">
        <f t="shared" si="734"/>
        <v>-</v>
      </c>
      <c r="BD170" s="94" t="str">
        <f t="shared" si="734"/>
        <v>-</v>
      </c>
      <c r="BE170" s="94" t="str">
        <f t="shared" si="734"/>
        <v>-</v>
      </c>
      <c r="BF170" s="94" t="str">
        <f t="shared" ref="BF170:BL170" si="736">+IF(ISERROR(BF150/BF129),"-",(BF150/BF129))</f>
        <v>-</v>
      </c>
      <c r="BG170" s="94" t="str">
        <f t="shared" si="736"/>
        <v>-</v>
      </c>
      <c r="BH170" s="94" t="str">
        <f t="shared" si="736"/>
        <v>-</v>
      </c>
      <c r="BI170" s="94" t="str">
        <f t="shared" si="736"/>
        <v>-</v>
      </c>
      <c r="BJ170" s="94">
        <f t="shared" si="736"/>
        <v>1.8641704078708569E-2</v>
      </c>
      <c r="BK170" s="94" t="str">
        <f t="shared" si="736"/>
        <v>-</v>
      </c>
      <c r="BL170" s="94" t="str">
        <f t="shared" si="736"/>
        <v>-</v>
      </c>
      <c r="BM170" s="94" t="str">
        <f t="shared" si="734"/>
        <v>-</v>
      </c>
      <c r="BN170" s="94" t="str">
        <f t="shared" si="734"/>
        <v>-</v>
      </c>
      <c r="BO170" s="94" t="str">
        <f t="shared" si="734"/>
        <v>-</v>
      </c>
      <c r="BP170" s="94" t="str">
        <f t="shared" si="734"/>
        <v>-</v>
      </c>
      <c r="BQ170" s="94" t="str">
        <f t="shared" si="734"/>
        <v>-</v>
      </c>
      <c r="BR170" s="94" t="str">
        <f t="shared" si="734"/>
        <v>-</v>
      </c>
      <c r="BS170" s="94" t="str">
        <f t="shared" si="734"/>
        <v>-</v>
      </c>
      <c r="BT170" s="94" t="str">
        <f t="shared" si="734"/>
        <v>-</v>
      </c>
      <c r="BU170" s="94" t="str">
        <f t="shared" si="734"/>
        <v>-</v>
      </c>
      <c r="BV170" s="94" t="str">
        <f t="shared" si="734"/>
        <v>-</v>
      </c>
      <c r="BW170" s="94">
        <f t="shared" si="734"/>
        <v>0.36661899313501145</v>
      </c>
      <c r="BX170" s="94" t="str">
        <f t="shared" si="734"/>
        <v>-</v>
      </c>
      <c r="BY170" s="94" t="str">
        <f t="shared" si="734"/>
        <v>-</v>
      </c>
      <c r="BZ170" s="94" t="str">
        <f t="shared" si="734"/>
        <v>-</v>
      </c>
      <c r="CA170" s="94" t="str">
        <f t="shared" si="734"/>
        <v>-</v>
      </c>
      <c r="CB170" s="94" t="str">
        <f t="shared" ref="CB170:EM170" si="737">+IF(ISERROR(CB150/CB129),"-",(CB150/CB129))</f>
        <v>-</v>
      </c>
      <c r="CC170" s="94" t="str">
        <f t="shared" si="737"/>
        <v>-</v>
      </c>
      <c r="CD170" s="94" t="str">
        <f t="shared" si="737"/>
        <v>-</v>
      </c>
      <c r="CE170" s="94" t="str">
        <f t="shared" si="737"/>
        <v>-</v>
      </c>
      <c r="CF170" s="94" t="str">
        <f t="shared" si="737"/>
        <v>-</v>
      </c>
      <c r="CG170" s="94" t="str">
        <f t="shared" si="737"/>
        <v>-</v>
      </c>
      <c r="CH170" s="94" t="str">
        <f t="shared" si="737"/>
        <v>-</v>
      </c>
      <c r="CI170" s="94" t="str">
        <f t="shared" si="737"/>
        <v>-</v>
      </c>
      <c r="CJ170" s="94">
        <f t="shared" si="737"/>
        <v>5.4611471861471861E-2</v>
      </c>
      <c r="CK170" s="94" t="str">
        <f t="shared" si="737"/>
        <v>-</v>
      </c>
      <c r="CL170" s="94" t="str">
        <f t="shared" si="737"/>
        <v>-</v>
      </c>
      <c r="CM170" s="94" t="str">
        <f t="shared" si="737"/>
        <v>-</v>
      </c>
      <c r="CN170" s="94" t="str">
        <f t="shared" si="737"/>
        <v>-</v>
      </c>
      <c r="CO170" s="94" t="str">
        <f t="shared" si="737"/>
        <v>-</v>
      </c>
      <c r="CP170" s="94" t="str">
        <f t="shared" si="737"/>
        <v>-</v>
      </c>
      <c r="CQ170" s="94" t="str">
        <f t="shared" si="737"/>
        <v>-</v>
      </c>
      <c r="CR170" s="94" t="str">
        <f t="shared" si="737"/>
        <v>-</v>
      </c>
      <c r="CS170" s="94" t="str">
        <f t="shared" si="737"/>
        <v>-</v>
      </c>
      <c r="CT170" s="94" t="str">
        <f t="shared" si="737"/>
        <v>-</v>
      </c>
      <c r="CU170" s="94" t="str">
        <f t="shared" si="737"/>
        <v>-</v>
      </c>
      <c r="CV170" s="94" t="str">
        <f t="shared" si="737"/>
        <v>-</v>
      </c>
      <c r="CW170" s="94">
        <f t="shared" si="737"/>
        <v>1.7395016380422911E-2</v>
      </c>
      <c r="CX170" s="94" t="str">
        <f t="shared" si="737"/>
        <v>-</v>
      </c>
      <c r="CY170" s="94" t="str">
        <f t="shared" si="737"/>
        <v>-</v>
      </c>
      <c r="CZ170" s="94" t="str">
        <f t="shared" si="737"/>
        <v>-</v>
      </c>
      <c r="DA170" s="94" t="str">
        <f t="shared" si="737"/>
        <v>-</v>
      </c>
      <c r="DB170" s="94" t="str">
        <f t="shared" si="737"/>
        <v>-</v>
      </c>
      <c r="DC170" s="94" t="str">
        <f t="shared" si="737"/>
        <v>-</v>
      </c>
      <c r="DD170" s="94" t="str">
        <f t="shared" si="737"/>
        <v>-</v>
      </c>
      <c r="DE170" s="94" t="str">
        <f t="shared" si="737"/>
        <v>-</v>
      </c>
      <c r="DF170" s="94" t="str">
        <f t="shared" si="737"/>
        <v>-</v>
      </c>
      <c r="DG170" s="94" t="str">
        <f t="shared" si="737"/>
        <v>-</v>
      </c>
      <c r="DH170" s="94" t="str">
        <f t="shared" si="737"/>
        <v>-</v>
      </c>
      <c r="DI170" s="94" t="str">
        <f t="shared" si="737"/>
        <v>-</v>
      </c>
      <c r="DJ170" s="94">
        <f t="shared" si="737"/>
        <v>5.6733016029814558E-2</v>
      </c>
      <c r="DK170" s="94" t="str">
        <f t="shared" si="737"/>
        <v>-</v>
      </c>
      <c r="DL170" s="94">
        <f t="shared" si="737"/>
        <v>0.23816168975431259</v>
      </c>
      <c r="DM170" s="94" t="str">
        <f t="shared" si="737"/>
        <v>-</v>
      </c>
      <c r="DN170" s="94" t="str">
        <f t="shared" si="737"/>
        <v>-</v>
      </c>
      <c r="DO170" s="94" t="str">
        <f t="shared" si="737"/>
        <v>-</v>
      </c>
      <c r="DP170" s="94" t="str">
        <f t="shared" si="737"/>
        <v>-</v>
      </c>
      <c r="DQ170" s="94" t="str">
        <f t="shared" si="737"/>
        <v>-</v>
      </c>
      <c r="DR170" s="94" t="str">
        <f t="shared" si="737"/>
        <v>-</v>
      </c>
      <c r="DS170" s="94" t="str">
        <f t="shared" si="737"/>
        <v>-</v>
      </c>
      <c r="DT170" s="94" t="str">
        <f t="shared" si="737"/>
        <v>-</v>
      </c>
      <c r="DU170" s="94" t="str">
        <f t="shared" si="737"/>
        <v>-</v>
      </c>
      <c r="DV170" s="94" t="str">
        <f t="shared" si="737"/>
        <v>-</v>
      </c>
      <c r="DW170" s="94">
        <f t="shared" si="737"/>
        <v>5.226261454587635E-2</v>
      </c>
      <c r="DX170" s="94">
        <f t="shared" si="737"/>
        <v>3.688275512788048E-2</v>
      </c>
      <c r="DY170" s="94">
        <f t="shared" si="737"/>
        <v>0.14496013864818025</v>
      </c>
      <c r="DZ170" s="94">
        <f t="shared" si="737"/>
        <v>7.0406961863322237E-2</v>
      </c>
      <c r="EA170" s="94">
        <f t="shared" si="737"/>
        <v>8.859255481896991E-2</v>
      </c>
      <c r="EB170" s="94">
        <f t="shared" si="737"/>
        <v>0.38311755524521485</v>
      </c>
      <c r="EC170" s="94">
        <f t="shared" si="737"/>
        <v>0.48916734527687294</v>
      </c>
      <c r="ED170" s="94" t="str">
        <f t="shared" si="737"/>
        <v>-</v>
      </c>
      <c r="EE170" s="94">
        <f t="shared" si="737"/>
        <v>0.30145845075786432</v>
      </c>
      <c r="EF170" s="94" t="str">
        <f t="shared" si="737"/>
        <v>-</v>
      </c>
      <c r="EG170" s="94" t="str">
        <f t="shared" si="737"/>
        <v>-</v>
      </c>
      <c r="EH170" s="94">
        <f t="shared" si="737"/>
        <v>0.34041071428571429</v>
      </c>
      <c r="EI170" s="94">
        <f t="shared" si="737"/>
        <v>0.26638279932546377</v>
      </c>
      <c r="EJ170" s="94">
        <f t="shared" si="737"/>
        <v>0.25877151347999916</v>
      </c>
      <c r="EK170" s="94">
        <f t="shared" si="737"/>
        <v>0.75259163432514009</v>
      </c>
      <c r="EL170" s="94" t="str">
        <f t="shared" si="737"/>
        <v>-</v>
      </c>
      <c r="EM170" s="94" t="str">
        <f t="shared" si="737"/>
        <v>-</v>
      </c>
      <c r="EN170" s="94" t="str">
        <f t="shared" ref="EN170:GY170" si="738">+IF(ISERROR(EN150/EN129),"-",(EN150/EN129))</f>
        <v>-</v>
      </c>
      <c r="EO170" s="94" t="str">
        <f t="shared" si="738"/>
        <v>-</v>
      </c>
      <c r="EP170" s="94" t="str">
        <f t="shared" si="738"/>
        <v>-</v>
      </c>
      <c r="EQ170" s="94" t="str">
        <f t="shared" si="738"/>
        <v>-</v>
      </c>
      <c r="ER170" s="94" t="str">
        <f t="shared" si="738"/>
        <v>-</v>
      </c>
      <c r="ES170" s="94" t="str">
        <f t="shared" si="738"/>
        <v>-</v>
      </c>
      <c r="ET170" s="94" t="str">
        <f t="shared" si="738"/>
        <v>-</v>
      </c>
      <c r="EU170" s="94" t="str">
        <f t="shared" si="738"/>
        <v>-</v>
      </c>
      <c r="EV170" s="94" t="str">
        <f t="shared" si="738"/>
        <v>-</v>
      </c>
      <c r="EW170" s="94">
        <f t="shared" si="738"/>
        <v>8.4865467451313487E-2</v>
      </c>
      <c r="EX170" s="94" t="str">
        <f t="shared" si="738"/>
        <v>-</v>
      </c>
      <c r="EY170" s="94">
        <f t="shared" si="738"/>
        <v>0.9482852911017432</v>
      </c>
      <c r="EZ170" s="94" t="str">
        <f t="shared" si="738"/>
        <v>-</v>
      </c>
      <c r="FA170" s="94">
        <f t="shared" si="738"/>
        <v>0.22022774522774524</v>
      </c>
      <c r="FB170" s="94" t="str">
        <f t="shared" si="738"/>
        <v>-</v>
      </c>
      <c r="FC170" s="94" t="str">
        <f t="shared" si="738"/>
        <v>-</v>
      </c>
      <c r="FD170" s="94" t="str">
        <f t="shared" si="738"/>
        <v>-</v>
      </c>
      <c r="FE170" s="94" t="str">
        <f t="shared" si="738"/>
        <v>-</v>
      </c>
      <c r="FF170" s="94" t="str">
        <f t="shared" si="738"/>
        <v>-</v>
      </c>
      <c r="FG170" s="94" t="str">
        <f t="shared" si="738"/>
        <v>-</v>
      </c>
      <c r="FH170" s="94" t="str">
        <f t="shared" si="738"/>
        <v>-</v>
      </c>
      <c r="FI170" s="94" t="str">
        <f t="shared" si="738"/>
        <v>-</v>
      </c>
      <c r="FJ170" s="94">
        <f t="shared" si="738"/>
        <v>5.5952049525623646E-2</v>
      </c>
      <c r="FK170" s="94" t="str">
        <f t="shared" si="738"/>
        <v>-</v>
      </c>
      <c r="FL170" s="94" t="str">
        <f t="shared" si="738"/>
        <v>-</v>
      </c>
      <c r="FM170" s="94" t="str">
        <f t="shared" si="738"/>
        <v>-</v>
      </c>
      <c r="FN170" s="94" t="str">
        <f t="shared" si="738"/>
        <v>-</v>
      </c>
      <c r="FO170" s="94" t="str">
        <f t="shared" si="738"/>
        <v>-</v>
      </c>
      <c r="FP170" s="94" t="str">
        <f t="shared" si="738"/>
        <v>-</v>
      </c>
      <c r="FQ170" s="94" t="str">
        <f t="shared" si="738"/>
        <v>-</v>
      </c>
      <c r="FR170" s="94" t="str">
        <f t="shared" si="738"/>
        <v>-</v>
      </c>
      <c r="FS170" s="94" t="str">
        <f t="shared" si="738"/>
        <v>-</v>
      </c>
      <c r="FT170" s="94" t="str">
        <f t="shared" si="738"/>
        <v>-</v>
      </c>
      <c r="FU170" s="94" t="str">
        <f t="shared" si="738"/>
        <v>-</v>
      </c>
      <c r="FV170" s="94">
        <f t="shared" si="738"/>
        <v>4.2604562737642585E-2</v>
      </c>
      <c r="FW170" s="94">
        <f t="shared" si="738"/>
        <v>0.19096551724137933</v>
      </c>
      <c r="FX170" s="94">
        <f t="shared" si="738"/>
        <v>7.6949706074461138E-2</v>
      </c>
      <c r="FY170" s="94">
        <f t="shared" si="738"/>
        <v>0.1871796783470018</v>
      </c>
      <c r="FZ170" s="94" t="str">
        <f t="shared" si="738"/>
        <v>-</v>
      </c>
      <c r="GA170" s="94">
        <f t="shared" si="738"/>
        <v>0.42863977485928706</v>
      </c>
      <c r="GB170" s="94">
        <f t="shared" si="738"/>
        <v>0.24696661523355309</v>
      </c>
      <c r="GC170" s="94" t="str">
        <f t="shared" si="738"/>
        <v>-</v>
      </c>
      <c r="GD170" s="94" t="str">
        <f t="shared" si="738"/>
        <v>-</v>
      </c>
      <c r="GE170" s="94" t="str">
        <f t="shared" si="738"/>
        <v>-</v>
      </c>
      <c r="GF170" s="94" t="str">
        <f t="shared" si="738"/>
        <v>-</v>
      </c>
      <c r="GG170" s="94" t="str">
        <f t="shared" si="738"/>
        <v>-</v>
      </c>
      <c r="GH170" s="94" t="str">
        <f t="shared" si="738"/>
        <v>-</v>
      </c>
      <c r="GI170" s="94" t="str">
        <f t="shared" si="738"/>
        <v>-</v>
      </c>
      <c r="GJ170" s="94">
        <f t="shared" si="738"/>
        <v>7.8532096058736553E-2</v>
      </c>
      <c r="GK170" s="94" t="str">
        <f t="shared" si="738"/>
        <v>-</v>
      </c>
      <c r="GL170" s="94" t="str">
        <f t="shared" si="738"/>
        <v>-</v>
      </c>
      <c r="GM170" s="94">
        <f t="shared" si="738"/>
        <v>0.97231845165487518</v>
      </c>
      <c r="GN170" s="94" t="str">
        <f t="shared" si="738"/>
        <v>-</v>
      </c>
      <c r="GO170" s="94" t="str">
        <f t="shared" si="738"/>
        <v>-</v>
      </c>
      <c r="GP170" s="94" t="str">
        <f t="shared" si="738"/>
        <v>-</v>
      </c>
      <c r="GQ170" s="94" t="str">
        <f t="shared" si="738"/>
        <v>-</v>
      </c>
      <c r="GR170" s="94" t="str">
        <f t="shared" si="738"/>
        <v>-</v>
      </c>
      <c r="GS170" s="94" t="str">
        <f t="shared" si="738"/>
        <v>-</v>
      </c>
      <c r="GT170" s="94" t="str">
        <f t="shared" si="738"/>
        <v>-</v>
      </c>
      <c r="GU170" s="94" t="str">
        <f t="shared" si="738"/>
        <v>-</v>
      </c>
      <c r="GV170" s="94" t="str">
        <f t="shared" si="738"/>
        <v>-</v>
      </c>
      <c r="GW170" s="94" t="str">
        <f t="shared" si="738"/>
        <v>-</v>
      </c>
      <c r="GX170" s="94" t="str">
        <f t="shared" si="738"/>
        <v>-</v>
      </c>
      <c r="GY170" s="94" t="str">
        <f t="shared" si="738"/>
        <v>-</v>
      </c>
      <c r="GZ170" s="94" t="str">
        <f t="shared" ref="GZ170:HW170" si="739">+IF(ISERROR(GZ150/GZ129),"-",(GZ150/GZ129))</f>
        <v>-</v>
      </c>
      <c r="HA170" s="94" t="str">
        <f t="shared" si="739"/>
        <v>-</v>
      </c>
      <c r="HB170" s="94" t="str">
        <f t="shared" si="739"/>
        <v>-</v>
      </c>
      <c r="HC170" s="94" t="str">
        <f t="shared" si="739"/>
        <v>-</v>
      </c>
      <c r="HD170" s="94" t="str">
        <f t="shared" si="739"/>
        <v>-</v>
      </c>
      <c r="HE170" s="94" t="str">
        <f t="shared" si="739"/>
        <v>-</v>
      </c>
      <c r="HF170" s="94" t="str">
        <f t="shared" si="739"/>
        <v>-</v>
      </c>
      <c r="HG170" s="94" t="str">
        <f t="shared" si="739"/>
        <v>-</v>
      </c>
      <c r="HH170" s="94" t="str">
        <f t="shared" si="739"/>
        <v>-</v>
      </c>
      <c r="HI170" s="94" t="str">
        <f t="shared" si="739"/>
        <v>-</v>
      </c>
      <c r="HJ170" s="94">
        <f t="shared" si="739"/>
        <v>8.5761470613704108E-2</v>
      </c>
      <c r="HK170" s="94" t="str">
        <f t="shared" si="739"/>
        <v>-</v>
      </c>
      <c r="HL170" s="94">
        <f t="shared" si="739"/>
        <v>0.4487320143884892</v>
      </c>
      <c r="HM170" s="94">
        <f t="shared" si="739"/>
        <v>0.34472134192984372</v>
      </c>
      <c r="HN170" s="94">
        <f t="shared" si="739"/>
        <v>0.5534145153433998</v>
      </c>
      <c r="HO170" s="94" t="str">
        <f t="shared" si="739"/>
        <v>-</v>
      </c>
      <c r="HP170" s="94" t="str">
        <f t="shared" si="739"/>
        <v>-</v>
      </c>
      <c r="HQ170" s="94" t="str">
        <f t="shared" si="739"/>
        <v>-</v>
      </c>
      <c r="HR170" s="94" t="str">
        <f t="shared" si="739"/>
        <v>-</v>
      </c>
      <c r="HS170" s="94" t="str">
        <f t="shared" si="739"/>
        <v>-</v>
      </c>
      <c r="HT170" s="94" t="str">
        <f t="shared" si="739"/>
        <v>-</v>
      </c>
      <c r="HU170" s="94" t="str">
        <f t="shared" si="739"/>
        <v>-</v>
      </c>
      <c r="HV170" s="94">
        <f t="shared" si="739"/>
        <v>0.97412877082395311</v>
      </c>
      <c r="HW170" s="94">
        <f t="shared" si="739"/>
        <v>9.4333284328138783E-2</v>
      </c>
      <c r="HX170" s="94" t="str">
        <f t="shared" ref="HX170:JS170" si="740">+IF(ISERROR(HX150/HX129),"-",(HX150/HX129))</f>
        <v>-</v>
      </c>
      <c r="HY170" s="94">
        <f t="shared" si="740"/>
        <v>0.23008809577592051</v>
      </c>
      <c r="HZ170" s="94" t="str">
        <f t="shared" si="740"/>
        <v>-</v>
      </c>
      <c r="IA170" s="94" t="str">
        <f t="shared" si="740"/>
        <v>-</v>
      </c>
      <c r="IB170" s="94" t="str">
        <f t="shared" si="740"/>
        <v>-</v>
      </c>
      <c r="IC170" s="94" t="str">
        <f t="shared" si="740"/>
        <v>-</v>
      </c>
      <c r="ID170" s="94" t="str">
        <f t="shared" si="740"/>
        <v>-</v>
      </c>
      <c r="IE170" s="94" t="str">
        <f t="shared" si="740"/>
        <v>-</v>
      </c>
      <c r="IF170" s="94" t="str">
        <f t="shared" si="740"/>
        <v>-</v>
      </c>
      <c r="IG170" s="94" t="str">
        <f t="shared" si="740"/>
        <v>-</v>
      </c>
      <c r="IH170" s="94" t="str">
        <f t="shared" si="740"/>
        <v>-</v>
      </c>
      <c r="II170" s="94" t="str">
        <f t="shared" si="740"/>
        <v>-</v>
      </c>
      <c r="IJ170" s="94" t="str">
        <f t="shared" si="740"/>
        <v>-</v>
      </c>
      <c r="IK170" s="94" t="str">
        <f t="shared" si="740"/>
        <v>-</v>
      </c>
      <c r="IL170" s="94" t="str">
        <f t="shared" si="740"/>
        <v>-</v>
      </c>
      <c r="IM170" s="94" t="str">
        <f t="shared" si="740"/>
        <v>-</v>
      </c>
      <c r="IN170" s="94" t="str">
        <f t="shared" si="740"/>
        <v>-</v>
      </c>
      <c r="IO170" s="94" t="str">
        <f t="shared" si="740"/>
        <v>-</v>
      </c>
      <c r="IP170" s="94" t="str">
        <f t="shared" si="740"/>
        <v>-</v>
      </c>
      <c r="IQ170" s="94" t="str">
        <f t="shared" si="740"/>
        <v>-</v>
      </c>
      <c r="IR170" s="94" t="str">
        <f t="shared" si="740"/>
        <v>-</v>
      </c>
      <c r="IS170" s="94" t="str">
        <f t="shared" si="740"/>
        <v>-</v>
      </c>
      <c r="IT170" s="94" t="str">
        <f t="shared" si="740"/>
        <v>-</v>
      </c>
      <c r="IU170" s="94" t="str">
        <f t="shared" si="740"/>
        <v>-</v>
      </c>
      <c r="IV170" s="94" t="str">
        <f t="shared" si="740"/>
        <v>-</v>
      </c>
      <c r="IW170" s="94">
        <f t="shared" si="740"/>
        <v>0.30894784891019056</v>
      </c>
      <c r="IX170" s="94">
        <f t="shared" si="740"/>
        <v>0.34448914204343178</v>
      </c>
      <c r="IY170" s="94">
        <f t="shared" si="740"/>
        <v>0.52277922926192033</v>
      </c>
      <c r="IZ170" s="94" t="str">
        <f t="shared" si="740"/>
        <v>-</v>
      </c>
      <c r="JA170" s="94" t="str">
        <f t="shared" si="740"/>
        <v>-</v>
      </c>
      <c r="JB170" s="94" t="str">
        <f t="shared" si="740"/>
        <v>-</v>
      </c>
      <c r="JC170" s="94" t="str">
        <f t="shared" si="740"/>
        <v>-</v>
      </c>
      <c r="JD170" s="94" t="str">
        <f t="shared" si="740"/>
        <v>-</v>
      </c>
      <c r="JE170" s="94" t="str">
        <f t="shared" si="740"/>
        <v>-</v>
      </c>
      <c r="JF170" s="94" t="str">
        <f t="shared" si="740"/>
        <v>-</v>
      </c>
      <c r="JG170" s="94" t="str">
        <f t="shared" si="740"/>
        <v>-</v>
      </c>
      <c r="JH170" s="94" t="str">
        <f t="shared" si="740"/>
        <v>-</v>
      </c>
      <c r="JI170" s="94" t="str">
        <f t="shared" si="740"/>
        <v>-</v>
      </c>
      <c r="JJ170" s="94">
        <f t="shared" si="740"/>
        <v>0.96526334528623381</v>
      </c>
      <c r="JK170" s="94">
        <f t="shared" si="740"/>
        <v>0.80777653893550849</v>
      </c>
      <c r="JL170" s="94">
        <f t="shared" si="740"/>
        <v>1.9036386589984569</v>
      </c>
      <c r="JM170" s="94">
        <f t="shared" si="740"/>
        <v>0.89953780313837384</v>
      </c>
      <c r="JN170" s="94" t="str">
        <f t="shared" si="740"/>
        <v>-</v>
      </c>
      <c r="JO170" s="94">
        <f t="shared" si="740"/>
        <v>1.2636667804711506</v>
      </c>
      <c r="JP170" s="94" t="str">
        <f t="shared" si="740"/>
        <v>-</v>
      </c>
      <c r="JQ170" s="94" t="str">
        <f t="shared" si="740"/>
        <v>-</v>
      </c>
      <c r="JR170" s="94">
        <f t="shared" si="740"/>
        <v>4.3362291169451073</v>
      </c>
      <c r="JS170" s="94" t="str">
        <f t="shared" si="740"/>
        <v>-</v>
      </c>
      <c r="JT170" s="94" t="str">
        <f t="shared" ref="JT170:KX170" si="741">+IF(ISERROR(JT150/JT129),"-",(JT150/JT129))</f>
        <v>-</v>
      </c>
      <c r="JU170" s="94" t="str">
        <f t="shared" si="741"/>
        <v>-</v>
      </c>
      <c r="JV170" s="94" t="str">
        <f t="shared" si="741"/>
        <v>-</v>
      </c>
      <c r="JW170" s="94">
        <f t="shared" si="741"/>
        <v>7.693554451237454E-2</v>
      </c>
      <c r="JX170" s="94">
        <f t="shared" si="741"/>
        <v>0.11201468031678578</v>
      </c>
      <c r="JY170" s="94">
        <f t="shared" si="741"/>
        <v>0.20180763703551635</v>
      </c>
      <c r="JZ170" s="94">
        <f t="shared" si="741"/>
        <v>0.18068831465812946</v>
      </c>
      <c r="KA170" s="94">
        <f t="shared" si="741"/>
        <v>0.95819288389513113</v>
      </c>
      <c r="KB170" s="94">
        <f t="shared" si="741"/>
        <v>0.47331503690830568</v>
      </c>
      <c r="KC170" s="94" t="str">
        <f t="shared" si="741"/>
        <v>-</v>
      </c>
      <c r="KD170" s="94">
        <f t="shared" si="741"/>
        <v>0.72066246056782335</v>
      </c>
      <c r="KE170" s="94">
        <f t="shared" si="741"/>
        <v>1.5098208492538392</v>
      </c>
      <c r="KF170" s="94" t="str">
        <f t="shared" si="741"/>
        <v>-</v>
      </c>
      <c r="KG170" s="94">
        <f t="shared" si="741"/>
        <v>2.5451795659688878</v>
      </c>
      <c r="KH170" s="94" t="str">
        <f t="shared" si="741"/>
        <v>-</v>
      </c>
      <c r="KI170" s="94">
        <f t="shared" si="741"/>
        <v>0.86306700345652754</v>
      </c>
      <c r="KJ170" s="94">
        <f t="shared" si="741"/>
        <v>0.27445452231590317</v>
      </c>
      <c r="KK170" s="94">
        <f t="shared" si="741"/>
        <v>4.79305136191591E-2</v>
      </c>
      <c r="KL170" s="94">
        <f t="shared" si="741"/>
        <v>6.6887335365078973E-2</v>
      </c>
      <c r="KM170" s="94">
        <f t="shared" si="741"/>
        <v>0.79811375670016305</v>
      </c>
      <c r="KN170" s="94">
        <f t="shared" si="741"/>
        <v>0.10212349851030651</v>
      </c>
      <c r="KO170" s="94">
        <f t="shared" si="741"/>
        <v>0.79665456153931213</v>
      </c>
      <c r="KP170" s="94">
        <f t="shared" si="741"/>
        <v>0.20981325548193921</v>
      </c>
      <c r="KQ170" s="94" t="str">
        <f t="shared" si="741"/>
        <v>-</v>
      </c>
      <c r="KR170" s="94">
        <f t="shared" si="741"/>
        <v>0.22777755022774618</v>
      </c>
      <c r="KS170" s="94">
        <f t="shared" si="741"/>
        <v>0.97991997537703901</v>
      </c>
      <c r="KT170" s="94">
        <f t="shared" si="741"/>
        <v>0.11280743662020581</v>
      </c>
      <c r="KU170" s="94">
        <f t="shared" si="741"/>
        <v>0.32433424716060816</v>
      </c>
      <c r="KV170" s="94">
        <f t="shared" si="741"/>
        <v>8.7326301480213475E-2</v>
      </c>
      <c r="KW170" s="94">
        <f t="shared" si="741"/>
        <v>0.8447023086269746</v>
      </c>
      <c r="KX170" s="94">
        <f t="shared" si="741"/>
        <v>0.30982864983988473</v>
      </c>
      <c r="KY170" s="94">
        <f t="shared" ref="KY170:LO170" si="742">+IF(ISERROR(KY150/KY129),"-",(KY150/KY129))</f>
        <v>0.2366799394759895</v>
      </c>
      <c r="KZ170" s="94">
        <f t="shared" si="742"/>
        <v>0.13902151942298185</v>
      </c>
      <c r="LA170" s="94">
        <f t="shared" si="742"/>
        <v>0.1151513059212876</v>
      </c>
      <c r="LB170" s="94">
        <f t="shared" si="742"/>
        <v>0.4536779166959331</v>
      </c>
      <c r="LC170" s="94">
        <f t="shared" si="742"/>
        <v>0.54303398180264417</v>
      </c>
      <c r="LD170" s="94" t="str">
        <f t="shared" si="742"/>
        <v>-</v>
      </c>
      <c r="LE170" s="94">
        <f t="shared" si="742"/>
        <v>0.13603401520831104</v>
      </c>
      <c r="LF170" s="94">
        <f t="shared" si="742"/>
        <v>0.19271028037383178</v>
      </c>
      <c r="LG170" s="94">
        <f t="shared" si="742"/>
        <v>0.19716289111162177</v>
      </c>
      <c r="LH170" s="94">
        <f t="shared" si="742"/>
        <v>8.0651549774418463E-2</v>
      </c>
      <c r="LI170" s="94">
        <f t="shared" si="742"/>
        <v>0.36179383712399121</v>
      </c>
      <c r="LJ170" s="94">
        <f t="shared" si="742"/>
        <v>0.29402799449921585</v>
      </c>
      <c r="LK170" s="94">
        <f t="shared" si="742"/>
        <v>0.48224422655141275</v>
      </c>
      <c r="LL170" s="94">
        <f t="shared" si="742"/>
        <v>0.34956631856503484</v>
      </c>
      <c r="LM170" s="94">
        <f t="shared" si="742"/>
        <v>0.29421743494710834</v>
      </c>
      <c r="LN170" s="94">
        <f t="shared" si="742"/>
        <v>0.12389172881924077</v>
      </c>
      <c r="LO170" s="94">
        <f t="shared" si="742"/>
        <v>0.138082865609751</v>
      </c>
    </row>
    <row r="171" spans="1:327" x14ac:dyDescent="0.2">
      <c r="A171" s="85" t="s">
        <v>42</v>
      </c>
      <c r="B171" s="94">
        <f t="shared" si="592"/>
        <v>1.1047493837493851</v>
      </c>
      <c r="C171" s="94">
        <f t="shared" si="592"/>
        <v>0.87873092065532954</v>
      </c>
      <c r="D171" s="94">
        <f t="shared" si="592"/>
        <v>0.78613199112988752</v>
      </c>
      <c r="E171" s="94">
        <f t="shared" si="592"/>
        <v>1.011465698701645</v>
      </c>
      <c r="F171" s="94">
        <f t="shared" si="592"/>
        <v>0.55444778472364065</v>
      </c>
      <c r="G171" s="94">
        <f t="shared" si="592"/>
        <v>0.4846217054036327</v>
      </c>
      <c r="H171" s="94">
        <f t="shared" si="592"/>
        <v>0.11089595103051157</v>
      </c>
      <c r="I171" s="94">
        <f t="shared" ref="I171:J171" si="743">+IF(ISERROR(I151/I130),"-",(I151/I130))</f>
        <v>3.1026139900202553E-2</v>
      </c>
      <c r="J171" s="94">
        <f t="shared" si="743"/>
        <v>0.45329594190237965</v>
      </c>
      <c r="K171" s="94">
        <f t="shared" ref="K171:CA171" si="744">+IF(ISERROR(K151/K130),"-",(K151/K130))</f>
        <v>0.49357349796412708</v>
      </c>
      <c r="L171" s="94">
        <f t="shared" si="744"/>
        <v>0.33431695244443965</v>
      </c>
      <c r="M171" s="94">
        <f t="shared" si="744"/>
        <v>0.32738480876567938</v>
      </c>
      <c r="N171" s="94">
        <f t="shared" ref="N171:O171" si="745">+IF(ISERROR(N151/N130),"-",(N151/N130))</f>
        <v>0.27473358591045488</v>
      </c>
      <c r="O171" s="94">
        <f t="shared" si="745"/>
        <v>1.5475908625543896E-2</v>
      </c>
      <c r="P171" s="94">
        <f t="shared" si="744"/>
        <v>0.67403819707009061</v>
      </c>
      <c r="Q171" s="94">
        <f t="shared" si="744"/>
        <v>1.5833261575070716</v>
      </c>
      <c r="R171" s="94">
        <f t="shared" si="744"/>
        <v>0.55719224219235397</v>
      </c>
      <c r="S171" s="94">
        <f t="shared" si="744"/>
        <v>0.44718310865840194</v>
      </c>
      <c r="T171" s="94">
        <f t="shared" si="744"/>
        <v>0.18897942563606912</v>
      </c>
      <c r="U171" s="94">
        <f t="shared" si="744"/>
        <v>9.9015779867384426E-3</v>
      </c>
      <c r="V171" s="94">
        <f t="shared" si="744"/>
        <v>0.31125403036210975</v>
      </c>
      <c r="W171" s="94">
        <f t="shared" si="744"/>
        <v>6.4032671269555905E-2</v>
      </c>
      <c r="X171" s="94">
        <f t="shared" si="744"/>
        <v>0.10711990611266481</v>
      </c>
      <c r="Y171" s="94">
        <f t="shared" si="744"/>
        <v>0.21516292696668776</v>
      </c>
      <c r="Z171" s="94">
        <f t="shared" si="744"/>
        <v>0.31380287474332647</v>
      </c>
      <c r="AA171" s="94" t="str">
        <f t="shared" si="744"/>
        <v>-</v>
      </c>
      <c r="AB171" s="94">
        <f t="shared" si="744"/>
        <v>0.45545719237435006</v>
      </c>
      <c r="AC171" s="94" t="str">
        <f t="shared" si="744"/>
        <v>-</v>
      </c>
      <c r="AD171" s="94" t="str">
        <f t="shared" si="744"/>
        <v>-</v>
      </c>
      <c r="AE171" s="94">
        <f t="shared" si="744"/>
        <v>0.39898529411764699</v>
      </c>
      <c r="AF171" s="94" t="str">
        <f t="shared" si="744"/>
        <v>-</v>
      </c>
      <c r="AG171" s="94" t="str">
        <f t="shared" si="744"/>
        <v>-</v>
      </c>
      <c r="AH171" s="94" t="str">
        <f t="shared" si="744"/>
        <v>-</v>
      </c>
      <c r="AI171" s="94" t="str">
        <f t="shared" si="744"/>
        <v>-</v>
      </c>
      <c r="AJ171" s="94">
        <f t="shared" si="744"/>
        <v>4.008899401859374E-2</v>
      </c>
      <c r="AK171" s="94">
        <f t="shared" si="744"/>
        <v>3.6400456952954616E-2</v>
      </c>
      <c r="AL171" s="94">
        <f t="shared" si="744"/>
        <v>0.12882050380269927</v>
      </c>
      <c r="AM171" s="94" t="str">
        <f t="shared" si="744"/>
        <v>-</v>
      </c>
      <c r="AN171" s="94" t="str">
        <f t="shared" si="744"/>
        <v>-</v>
      </c>
      <c r="AO171" s="94">
        <f t="shared" si="744"/>
        <v>0.20771576700213482</v>
      </c>
      <c r="AP171" s="94" t="str">
        <f t="shared" si="744"/>
        <v>-</v>
      </c>
      <c r="AQ171" s="94" t="str">
        <f t="shared" si="744"/>
        <v>-</v>
      </c>
      <c r="AR171" s="94" t="str">
        <f t="shared" si="744"/>
        <v>-</v>
      </c>
      <c r="AS171" s="94" t="str">
        <f t="shared" si="744"/>
        <v>-</v>
      </c>
      <c r="AT171" s="94" t="str">
        <f t="shared" si="744"/>
        <v>-</v>
      </c>
      <c r="AU171" s="94" t="str">
        <f t="shared" si="744"/>
        <v>-</v>
      </c>
      <c r="AV171" s="94" t="str">
        <f t="shared" si="744"/>
        <v>-</v>
      </c>
      <c r="AW171" s="94">
        <f t="shared" si="744"/>
        <v>3.3833104530300064E-2</v>
      </c>
      <c r="AX171" s="94" t="str">
        <f t="shared" si="744"/>
        <v>-</v>
      </c>
      <c r="AY171" s="94" t="str">
        <f t="shared" si="744"/>
        <v>-</v>
      </c>
      <c r="AZ171" s="94" t="str">
        <f t="shared" si="744"/>
        <v>-</v>
      </c>
      <c r="BA171" s="94" t="str">
        <f t="shared" si="744"/>
        <v>-</v>
      </c>
      <c r="BB171" s="94">
        <f t="shared" si="744"/>
        <v>0.16465949617888481</v>
      </c>
      <c r="BC171" s="94" t="str">
        <f t="shared" si="744"/>
        <v>-</v>
      </c>
      <c r="BD171" s="94">
        <f t="shared" si="744"/>
        <v>0.21561068702290076</v>
      </c>
      <c r="BE171" s="94">
        <f t="shared" si="744"/>
        <v>0.39694553652852366</v>
      </c>
      <c r="BF171" s="94" t="str">
        <f t="shared" ref="BF171:BL171" si="746">+IF(ISERROR(BF151/BF130),"-",(BF151/BF130))</f>
        <v>-</v>
      </c>
      <c r="BG171" s="94">
        <f t="shared" si="746"/>
        <v>0.49096967399545116</v>
      </c>
      <c r="BH171" s="94" t="str">
        <f t="shared" si="746"/>
        <v>-</v>
      </c>
      <c r="BI171" s="94" t="str">
        <f t="shared" si="746"/>
        <v>-</v>
      </c>
      <c r="BJ171" s="94" t="str">
        <f t="shared" si="746"/>
        <v>-</v>
      </c>
      <c r="BK171" s="94" t="str">
        <f t="shared" si="746"/>
        <v>-</v>
      </c>
      <c r="BL171" s="94" t="str">
        <f t="shared" si="746"/>
        <v>-</v>
      </c>
      <c r="BM171" s="94" t="str">
        <f t="shared" si="744"/>
        <v>-</v>
      </c>
      <c r="BN171" s="94">
        <f t="shared" si="744"/>
        <v>9.6155802001622936E-2</v>
      </c>
      <c r="BO171" s="94">
        <f t="shared" si="744"/>
        <v>0.25327975929978119</v>
      </c>
      <c r="BP171" s="94" t="str">
        <f t="shared" si="744"/>
        <v>-</v>
      </c>
      <c r="BQ171" s="94" t="str">
        <f t="shared" si="744"/>
        <v>-</v>
      </c>
      <c r="BR171" s="94" t="str">
        <f t="shared" si="744"/>
        <v>-</v>
      </c>
      <c r="BS171" s="94" t="str">
        <f t="shared" si="744"/>
        <v>-</v>
      </c>
      <c r="BT171" s="94" t="str">
        <f t="shared" si="744"/>
        <v>-</v>
      </c>
      <c r="BU171" s="94" t="str">
        <f t="shared" si="744"/>
        <v>-</v>
      </c>
      <c r="BV171" s="94" t="str">
        <f t="shared" si="744"/>
        <v>-</v>
      </c>
      <c r="BW171" s="94">
        <f t="shared" si="744"/>
        <v>0.21783714157706094</v>
      </c>
      <c r="BX171" s="94" t="str">
        <f t="shared" si="744"/>
        <v>-</v>
      </c>
      <c r="BY171" s="94" t="str">
        <f t="shared" si="744"/>
        <v>-</v>
      </c>
      <c r="BZ171" s="94" t="str">
        <f t="shared" si="744"/>
        <v>-</v>
      </c>
      <c r="CA171" s="94" t="str">
        <f t="shared" si="744"/>
        <v>-</v>
      </c>
      <c r="CB171" s="94" t="str">
        <f t="shared" ref="CB171:EM171" si="747">+IF(ISERROR(CB151/CB130),"-",(CB151/CB130))</f>
        <v>-</v>
      </c>
      <c r="CC171" s="94" t="str">
        <f t="shared" si="747"/>
        <v>-</v>
      </c>
      <c r="CD171" s="94" t="str">
        <f t="shared" si="747"/>
        <v>-</v>
      </c>
      <c r="CE171" s="94" t="str">
        <f t="shared" si="747"/>
        <v>-</v>
      </c>
      <c r="CF171" s="94" t="str">
        <f t="shared" si="747"/>
        <v>-</v>
      </c>
      <c r="CG171" s="94" t="str">
        <f t="shared" si="747"/>
        <v>-</v>
      </c>
      <c r="CH171" s="94" t="str">
        <f t="shared" si="747"/>
        <v>-</v>
      </c>
      <c r="CI171" s="94" t="str">
        <f t="shared" si="747"/>
        <v>-</v>
      </c>
      <c r="CJ171" s="94">
        <f t="shared" si="747"/>
        <v>7.3931380070969596E-2</v>
      </c>
      <c r="CK171" s="94" t="str">
        <f t="shared" si="747"/>
        <v>-</v>
      </c>
      <c r="CL171" s="94">
        <f t="shared" si="747"/>
        <v>5.9097536945812809E-2</v>
      </c>
      <c r="CM171" s="94" t="str">
        <f t="shared" si="747"/>
        <v>-</v>
      </c>
      <c r="CN171" s="94" t="str">
        <f t="shared" si="747"/>
        <v>-</v>
      </c>
      <c r="CO171" s="94">
        <f t="shared" si="747"/>
        <v>0.25505036937541975</v>
      </c>
      <c r="CP171" s="94" t="str">
        <f t="shared" si="747"/>
        <v>-</v>
      </c>
      <c r="CQ171" s="94" t="str">
        <f t="shared" si="747"/>
        <v>-</v>
      </c>
      <c r="CR171" s="94" t="str">
        <f t="shared" si="747"/>
        <v>-</v>
      </c>
      <c r="CS171" s="94" t="str">
        <f t="shared" si="747"/>
        <v>-</v>
      </c>
      <c r="CT171" s="94" t="str">
        <f t="shared" si="747"/>
        <v>-</v>
      </c>
      <c r="CU171" s="94" t="str">
        <f t="shared" si="747"/>
        <v>-</v>
      </c>
      <c r="CV171" s="94" t="str">
        <f t="shared" si="747"/>
        <v>-</v>
      </c>
      <c r="CW171" s="94">
        <f t="shared" si="747"/>
        <v>5.4949080518719322E-2</v>
      </c>
      <c r="CX171" s="94" t="str">
        <f t="shared" si="747"/>
        <v>-</v>
      </c>
      <c r="CY171" s="94" t="str">
        <f t="shared" si="747"/>
        <v>-</v>
      </c>
      <c r="CZ171" s="94" t="str">
        <f t="shared" si="747"/>
        <v>-</v>
      </c>
      <c r="DA171" s="94" t="str">
        <f t="shared" si="747"/>
        <v>-</v>
      </c>
      <c r="DB171" s="94" t="str">
        <f t="shared" si="747"/>
        <v>-</v>
      </c>
      <c r="DC171" s="94" t="str">
        <f t="shared" si="747"/>
        <v>-</v>
      </c>
      <c r="DD171" s="94" t="str">
        <f t="shared" si="747"/>
        <v>-</v>
      </c>
      <c r="DE171" s="94" t="str">
        <f t="shared" si="747"/>
        <v>-</v>
      </c>
      <c r="DF171" s="94" t="str">
        <f t="shared" si="747"/>
        <v>-</v>
      </c>
      <c r="DG171" s="94" t="str">
        <f t="shared" si="747"/>
        <v>-</v>
      </c>
      <c r="DH171" s="94" t="str">
        <f t="shared" si="747"/>
        <v>-</v>
      </c>
      <c r="DI171" s="94" t="str">
        <f t="shared" si="747"/>
        <v>-</v>
      </c>
      <c r="DJ171" s="94">
        <f t="shared" si="747"/>
        <v>6.5084186649384312E-2</v>
      </c>
      <c r="DK171" s="94" t="str">
        <f t="shared" si="747"/>
        <v>-</v>
      </c>
      <c r="DL171" s="94">
        <f t="shared" si="747"/>
        <v>0.16871744022503515</v>
      </c>
      <c r="DM171" s="94" t="str">
        <f t="shared" si="747"/>
        <v>-</v>
      </c>
      <c r="DN171" s="94" t="str">
        <f t="shared" si="747"/>
        <v>-</v>
      </c>
      <c r="DO171" s="94" t="str">
        <f t="shared" si="747"/>
        <v>-</v>
      </c>
      <c r="DP171" s="94" t="str">
        <f t="shared" si="747"/>
        <v>-</v>
      </c>
      <c r="DQ171" s="94" t="str">
        <f t="shared" si="747"/>
        <v>-</v>
      </c>
      <c r="DR171" s="94" t="str">
        <f t="shared" si="747"/>
        <v>-</v>
      </c>
      <c r="DS171" s="94" t="str">
        <f t="shared" si="747"/>
        <v>-</v>
      </c>
      <c r="DT171" s="94" t="str">
        <f t="shared" si="747"/>
        <v>-</v>
      </c>
      <c r="DU171" s="94" t="str">
        <f t="shared" si="747"/>
        <v>-</v>
      </c>
      <c r="DV171" s="94" t="str">
        <f t="shared" si="747"/>
        <v>-</v>
      </c>
      <c r="DW171" s="94">
        <f t="shared" si="747"/>
        <v>3.449376701533171E-2</v>
      </c>
      <c r="DX171" s="94">
        <f t="shared" si="747"/>
        <v>5.4537963507945854E-2</v>
      </c>
      <c r="DY171" s="94" t="str">
        <f t="shared" si="747"/>
        <v>-</v>
      </c>
      <c r="DZ171" s="94">
        <f t="shared" si="747"/>
        <v>0.15006487301986421</v>
      </c>
      <c r="EA171" s="94" t="str">
        <f t="shared" si="747"/>
        <v>-</v>
      </c>
      <c r="EB171" s="94">
        <f t="shared" si="747"/>
        <v>0.25875539125077018</v>
      </c>
      <c r="EC171" s="94">
        <f t="shared" si="747"/>
        <v>0.12244306418219462</v>
      </c>
      <c r="ED171" s="94">
        <f t="shared" si="747"/>
        <v>0.14265770092859428</v>
      </c>
      <c r="EE171" s="94">
        <f t="shared" si="747"/>
        <v>0.70917637219675378</v>
      </c>
      <c r="EF171" s="94">
        <f t="shared" si="747"/>
        <v>0.21532276897414515</v>
      </c>
      <c r="EG171" s="94" t="str">
        <f t="shared" si="747"/>
        <v>-</v>
      </c>
      <c r="EH171" s="94" t="str">
        <f t="shared" si="747"/>
        <v>-</v>
      </c>
      <c r="EI171" s="94" t="str">
        <f t="shared" si="747"/>
        <v>-</v>
      </c>
      <c r="EJ171" s="94">
        <f t="shared" si="747"/>
        <v>0.38300818021128785</v>
      </c>
      <c r="EK171" s="94">
        <f t="shared" si="747"/>
        <v>0.43186495176848877</v>
      </c>
      <c r="EL171" s="94" t="str">
        <f t="shared" si="747"/>
        <v>-</v>
      </c>
      <c r="EM171" s="94" t="str">
        <f t="shared" si="747"/>
        <v>-</v>
      </c>
      <c r="EN171" s="94" t="str">
        <f t="shared" ref="EN171:GY171" si="748">+IF(ISERROR(EN151/EN130),"-",(EN151/EN130))</f>
        <v>-</v>
      </c>
      <c r="EO171" s="94" t="str">
        <f t="shared" si="748"/>
        <v>-</v>
      </c>
      <c r="EP171" s="94" t="str">
        <f t="shared" si="748"/>
        <v>-</v>
      </c>
      <c r="EQ171" s="94" t="str">
        <f t="shared" si="748"/>
        <v>-</v>
      </c>
      <c r="ER171" s="94" t="str">
        <f t="shared" si="748"/>
        <v>-</v>
      </c>
      <c r="ES171" s="94" t="str">
        <f t="shared" si="748"/>
        <v>-</v>
      </c>
      <c r="ET171" s="94" t="str">
        <f t="shared" si="748"/>
        <v>-</v>
      </c>
      <c r="EU171" s="94" t="str">
        <f t="shared" si="748"/>
        <v>-</v>
      </c>
      <c r="EV171" s="94" t="str">
        <f t="shared" si="748"/>
        <v>-</v>
      </c>
      <c r="EW171" s="94">
        <f t="shared" si="748"/>
        <v>7.0619871285197797E-2</v>
      </c>
      <c r="EX171" s="94">
        <f t="shared" si="748"/>
        <v>0.11793510324483776</v>
      </c>
      <c r="EY171" s="94" t="str">
        <f t="shared" si="748"/>
        <v>-</v>
      </c>
      <c r="EZ171" s="94">
        <f t="shared" si="748"/>
        <v>0.74779882724402347</v>
      </c>
      <c r="FA171" s="94" t="str">
        <f t="shared" si="748"/>
        <v>-</v>
      </c>
      <c r="FB171" s="94" t="str">
        <f t="shared" si="748"/>
        <v>-</v>
      </c>
      <c r="FC171" s="94" t="str">
        <f t="shared" si="748"/>
        <v>-</v>
      </c>
      <c r="FD171" s="94" t="str">
        <f t="shared" si="748"/>
        <v>-</v>
      </c>
      <c r="FE171" s="94" t="str">
        <f t="shared" si="748"/>
        <v>-</v>
      </c>
      <c r="FF171" s="94" t="str">
        <f t="shared" si="748"/>
        <v>-</v>
      </c>
      <c r="FG171" s="94" t="str">
        <f t="shared" si="748"/>
        <v>-</v>
      </c>
      <c r="FH171" s="94" t="str">
        <f t="shared" si="748"/>
        <v>-</v>
      </c>
      <c r="FI171" s="94" t="str">
        <f t="shared" si="748"/>
        <v>-</v>
      </c>
      <c r="FJ171" s="94">
        <f t="shared" si="748"/>
        <v>6.7604246673769228E-2</v>
      </c>
      <c r="FK171" s="94" t="str">
        <f t="shared" si="748"/>
        <v>-</v>
      </c>
      <c r="FL171" s="94" t="str">
        <f t="shared" si="748"/>
        <v>-</v>
      </c>
      <c r="FM171" s="94" t="str">
        <f t="shared" si="748"/>
        <v>-</v>
      </c>
      <c r="FN171" s="94" t="str">
        <f t="shared" si="748"/>
        <v>-</v>
      </c>
      <c r="FO171" s="94" t="str">
        <f t="shared" si="748"/>
        <v>-</v>
      </c>
      <c r="FP171" s="94" t="str">
        <f t="shared" si="748"/>
        <v>-</v>
      </c>
      <c r="FQ171" s="94" t="str">
        <f t="shared" si="748"/>
        <v>-</v>
      </c>
      <c r="FR171" s="94">
        <f t="shared" si="748"/>
        <v>0.39671693165054905</v>
      </c>
      <c r="FS171" s="94" t="str">
        <f t="shared" si="748"/>
        <v>-</v>
      </c>
      <c r="FT171" s="94" t="str">
        <f t="shared" si="748"/>
        <v>-</v>
      </c>
      <c r="FU171" s="94" t="str">
        <f t="shared" si="748"/>
        <v>-</v>
      </c>
      <c r="FV171" s="94" t="str">
        <f t="shared" si="748"/>
        <v>-</v>
      </c>
      <c r="FW171" s="94">
        <f t="shared" si="748"/>
        <v>0.16761530873939631</v>
      </c>
      <c r="FX171" s="94">
        <f t="shared" si="748"/>
        <v>0.25358971010707754</v>
      </c>
      <c r="FY171" s="94" t="str">
        <f t="shared" si="748"/>
        <v>-</v>
      </c>
      <c r="FZ171" s="94">
        <f t="shared" si="748"/>
        <v>0.40179129719352774</v>
      </c>
      <c r="GA171" s="94">
        <f t="shared" si="748"/>
        <v>0.67072608396421196</v>
      </c>
      <c r="GB171" s="94">
        <f t="shared" si="748"/>
        <v>0.25897016082154617</v>
      </c>
      <c r="GC171" s="94" t="str">
        <f t="shared" si="748"/>
        <v>-</v>
      </c>
      <c r="GD171" s="94" t="str">
        <f t="shared" si="748"/>
        <v>-</v>
      </c>
      <c r="GE171" s="94" t="str">
        <f t="shared" si="748"/>
        <v>-</v>
      </c>
      <c r="GF171" s="94" t="str">
        <f t="shared" si="748"/>
        <v>-</v>
      </c>
      <c r="GG171" s="94" t="str">
        <f t="shared" si="748"/>
        <v>-</v>
      </c>
      <c r="GH171" s="94" t="str">
        <f t="shared" si="748"/>
        <v>-</v>
      </c>
      <c r="GI171" s="94" t="str">
        <f t="shared" si="748"/>
        <v>-</v>
      </c>
      <c r="GJ171" s="94">
        <f t="shared" si="748"/>
        <v>5.7568335752298021E-2</v>
      </c>
      <c r="GK171" s="94" t="str">
        <f t="shared" si="748"/>
        <v>-</v>
      </c>
      <c r="GL171" s="94" t="str">
        <f t="shared" si="748"/>
        <v>-</v>
      </c>
      <c r="GM171" s="94">
        <f t="shared" si="748"/>
        <v>0.33810106332925566</v>
      </c>
      <c r="GN171" s="94" t="str">
        <f t="shared" si="748"/>
        <v>-</v>
      </c>
      <c r="GO171" s="94" t="str">
        <f t="shared" si="748"/>
        <v>-</v>
      </c>
      <c r="GP171" s="94" t="str">
        <f t="shared" si="748"/>
        <v>-</v>
      </c>
      <c r="GQ171" s="94" t="str">
        <f t="shared" si="748"/>
        <v>-</v>
      </c>
      <c r="GR171" s="94" t="str">
        <f t="shared" si="748"/>
        <v>-</v>
      </c>
      <c r="GS171" s="94" t="str">
        <f t="shared" si="748"/>
        <v>-</v>
      </c>
      <c r="GT171" s="94" t="str">
        <f t="shared" si="748"/>
        <v>-</v>
      </c>
      <c r="GU171" s="94" t="str">
        <f t="shared" si="748"/>
        <v>-</v>
      </c>
      <c r="GV171" s="94" t="str">
        <f t="shared" si="748"/>
        <v>-</v>
      </c>
      <c r="GW171" s="94">
        <f t="shared" si="748"/>
        <v>0.16102198017858893</v>
      </c>
      <c r="GX171" s="94">
        <f t="shared" si="748"/>
        <v>8.9788076385654406E-2</v>
      </c>
      <c r="GY171" s="94" t="str">
        <f t="shared" si="748"/>
        <v>-</v>
      </c>
      <c r="GZ171" s="94" t="str">
        <f t="shared" ref="GZ171:HW171" si="749">+IF(ISERROR(GZ151/GZ130),"-",(GZ151/GZ130))</f>
        <v>-</v>
      </c>
      <c r="HA171" s="94" t="str">
        <f t="shared" si="749"/>
        <v>-</v>
      </c>
      <c r="HB171" s="94" t="str">
        <f t="shared" si="749"/>
        <v>-</v>
      </c>
      <c r="HC171" s="94" t="str">
        <f t="shared" si="749"/>
        <v>-</v>
      </c>
      <c r="HD171" s="94" t="str">
        <f t="shared" si="749"/>
        <v>-</v>
      </c>
      <c r="HE171" s="94" t="str">
        <f t="shared" si="749"/>
        <v>-</v>
      </c>
      <c r="HF171" s="94" t="str">
        <f t="shared" si="749"/>
        <v>-</v>
      </c>
      <c r="HG171" s="94" t="str">
        <f t="shared" si="749"/>
        <v>-</v>
      </c>
      <c r="HH171" s="94" t="str">
        <f t="shared" si="749"/>
        <v>-</v>
      </c>
      <c r="HI171" s="94" t="str">
        <f t="shared" si="749"/>
        <v>-</v>
      </c>
      <c r="HJ171" s="94">
        <f t="shared" si="749"/>
        <v>8.2421795109702017E-2</v>
      </c>
      <c r="HK171" s="94">
        <f t="shared" si="749"/>
        <v>7.2262711864406776E-2</v>
      </c>
      <c r="HL171" s="94">
        <f t="shared" si="749"/>
        <v>0.12115594782999774</v>
      </c>
      <c r="HM171" s="94">
        <f t="shared" si="749"/>
        <v>0.29281457800511507</v>
      </c>
      <c r="HN171" s="94">
        <f t="shared" si="749"/>
        <v>0.44220359488420319</v>
      </c>
      <c r="HO171" s="94">
        <f t="shared" si="749"/>
        <v>0.23158302654524318</v>
      </c>
      <c r="HP171" s="94" t="str">
        <f t="shared" si="749"/>
        <v>-</v>
      </c>
      <c r="HQ171" s="94">
        <f t="shared" si="749"/>
        <v>0.63746366983142799</v>
      </c>
      <c r="HR171" s="94">
        <f t="shared" si="749"/>
        <v>0.54311889556724269</v>
      </c>
      <c r="HS171" s="94">
        <f t="shared" si="749"/>
        <v>1.4835586935941938</v>
      </c>
      <c r="HT171" s="94" t="str">
        <f t="shared" si="749"/>
        <v>-</v>
      </c>
      <c r="HU171" s="94" t="str">
        <f t="shared" si="749"/>
        <v>-</v>
      </c>
      <c r="HV171" s="94">
        <f t="shared" si="749"/>
        <v>0.83647894736842099</v>
      </c>
      <c r="HW171" s="94">
        <f t="shared" si="749"/>
        <v>9.6346577244859941E-2</v>
      </c>
      <c r="HX171" s="94">
        <f t="shared" ref="HX171:JS171" si="750">+IF(ISERROR(HX151/HX130),"-",(HX151/HX130))</f>
        <v>9.3728671328671326E-2</v>
      </c>
      <c r="HY171" s="94" t="str">
        <f t="shared" si="750"/>
        <v>-</v>
      </c>
      <c r="HZ171" s="94" t="str">
        <f t="shared" si="750"/>
        <v>-</v>
      </c>
      <c r="IA171" s="94" t="str">
        <f t="shared" si="750"/>
        <v>-</v>
      </c>
      <c r="IB171" s="94" t="str">
        <f t="shared" si="750"/>
        <v>-</v>
      </c>
      <c r="IC171" s="94" t="str">
        <f t="shared" si="750"/>
        <v>-</v>
      </c>
      <c r="ID171" s="94" t="str">
        <f t="shared" si="750"/>
        <v>-</v>
      </c>
      <c r="IE171" s="94" t="str">
        <f t="shared" si="750"/>
        <v>-</v>
      </c>
      <c r="IF171" s="94" t="str">
        <f t="shared" si="750"/>
        <v>-</v>
      </c>
      <c r="IG171" s="94" t="str">
        <f t="shared" si="750"/>
        <v>-</v>
      </c>
      <c r="IH171" s="94" t="str">
        <f t="shared" si="750"/>
        <v>-</v>
      </c>
      <c r="II171" s="94" t="str">
        <f t="shared" si="750"/>
        <v>-</v>
      </c>
      <c r="IJ171" s="94">
        <f t="shared" si="750"/>
        <v>8.9172326335071161E-2</v>
      </c>
      <c r="IK171" s="94" t="str">
        <f t="shared" si="750"/>
        <v>-</v>
      </c>
      <c r="IL171" s="94" t="str">
        <f t="shared" si="750"/>
        <v>-</v>
      </c>
      <c r="IM171" s="94" t="str">
        <f t="shared" si="750"/>
        <v>-</v>
      </c>
      <c r="IN171" s="94" t="str">
        <f t="shared" si="750"/>
        <v>-</v>
      </c>
      <c r="IO171" s="94" t="str">
        <f t="shared" si="750"/>
        <v>-</v>
      </c>
      <c r="IP171" s="94" t="str">
        <f t="shared" si="750"/>
        <v>-</v>
      </c>
      <c r="IQ171" s="94" t="str">
        <f t="shared" si="750"/>
        <v>-</v>
      </c>
      <c r="IR171" s="94" t="str">
        <f t="shared" si="750"/>
        <v>-</v>
      </c>
      <c r="IS171" s="94" t="str">
        <f t="shared" si="750"/>
        <v>-</v>
      </c>
      <c r="IT171" s="94" t="str">
        <f t="shared" si="750"/>
        <v>-</v>
      </c>
      <c r="IU171" s="94" t="str">
        <f t="shared" si="750"/>
        <v>-</v>
      </c>
      <c r="IV171" s="94" t="str">
        <f t="shared" si="750"/>
        <v>-</v>
      </c>
      <c r="IW171" s="94">
        <f t="shared" si="750"/>
        <v>0.31972750248702714</v>
      </c>
      <c r="IX171" s="94">
        <f t="shared" si="750"/>
        <v>0.34173436614396374</v>
      </c>
      <c r="IY171" s="94" t="str">
        <f t="shared" si="750"/>
        <v>-</v>
      </c>
      <c r="IZ171" s="94">
        <f t="shared" si="750"/>
        <v>0.74210257320319439</v>
      </c>
      <c r="JA171" s="94" t="str">
        <f t="shared" si="750"/>
        <v>-</v>
      </c>
      <c r="JB171" s="94" t="str">
        <f t="shared" si="750"/>
        <v>-</v>
      </c>
      <c r="JC171" s="94" t="str">
        <f t="shared" si="750"/>
        <v>-</v>
      </c>
      <c r="JD171" s="94" t="str">
        <f t="shared" si="750"/>
        <v>-</v>
      </c>
      <c r="JE171" s="94" t="str">
        <f t="shared" si="750"/>
        <v>-</v>
      </c>
      <c r="JF171" s="94" t="str">
        <f t="shared" si="750"/>
        <v>-</v>
      </c>
      <c r="JG171" s="94" t="str">
        <f t="shared" si="750"/>
        <v>-</v>
      </c>
      <c r="JH171" s="94" t="str">
        <f t="shared" si="750"/>
        <v>-</v>
      </c>
      <c r="JI171" s="94" t="str">
        <f t="shared" si="750"/>
        <v>-</v>
      </c>
      <c r="JJ171" s="94">
        <f t="shared" si="750"/>
        <v>0.46112936460573578</v>
      </c>
      <c r="JK171" s="94">
        <f t="shared" si="750"/>
        <v>0.79162874583795773</v>
      </c>
      <c r="JL171" s="94">
        <f t="shared" si="750"/>
        <v>1.18837707948244</v>
      </c>
      <c r="JM171" s="94" t="str">
        <f t="shared" si="750"/>
        <v>-</v>
      </c>
      <c r="JN171" s="94">
        <f t="shared" si="750"/>
        <v>2.0985814696485621</v>
      </c>
      <c r="JO171" s="94" t="str">
        <f t="shared" si="750"/>
        <v>-</v>
      </c>
      <c r="JP171" s="94" t="str">
        <f t="shared" si="750"/>
        <v>-</v>
      </c>
      <c r="JQ171" s="94" t="str">
        <f t="shared" si="750"/>
        <v>-</v>
      </c>
      <c r="JR171" s="94" t="str">
        <f t="shared" si="750"/>
        <v>-</v>
      </c>
      <c r="JS171" s="94" t="str">
        <f t="shared" si="750"/>
        <v>-</v>
      </c>
      <c r="JT171" s="94" t="str">
        <f t="shared" ref="JT171:KX171" si="751">+IF(ISERROR(JT151/JT130),"-",(JT151/JT130))</f>
        <v>-</v>
      </c>
      <c r="JU171" s="94" t="str">
        <f t="shared" si="751"/>
        <v>-</v>
      </c>
      <c r="JV171" s="94" t="str">
        <f t="shared" si="751"/>
        <v>-</v>
      </c>
      <c r="JW171" s="94">
        <f t="shared" si="751"/>
        <v>4.8246171947342799E-2</v>
      </c>
      <c r="JX171" s="94">
        <f t="shared" si="751"/>
        <v>0.18962648760454451</v>
      </c>
      <c r="JY171" s="94">
        <f t="shared" si="751"/>
        <v>0.16474459713343811</v>
      </c>
      <c r="JZ171" s="94">
        <f t="shared" si="751"/>
        <v>0.49048552315250343</v>
      </c>
      <c r="KA171" s="94">
        <f t="shared" si="751"/>
        <v>0.39880342338958497</v>
      </c>
      <c r="KB171" s="94">
        <f t="shared" si="751"/>
        <v>0.37676518883415439</v>
      </c>
      <c r="KC171" s="94">
        <f t="shared" si="751"/>
        <v>0.32763226141078844</v>
      </c>
      <c r="KD171" s="94">
        <f t="shared" si="751"/>
        <v>0.91322459024977753</v>
      </c>
      <c r="KE171" s="94">
        <f t="shared" si="751"/>
        <v>0.48092970610046454</v>
      </c>
      <c r="KF171" s="94">
        <f t="shared" si="751"/>
        <v>3.2057622363088436</v>
      </c>
      <c r="KG171" s="94" t="str">
        <f t="shared" si="751"/>
        <v>-</v>
      </c>
      <c r="KH171" s="94" t="str">
        <f t="shared" si="751"/>
        <v>-</v>
      </c>
      <c r="KI171" s="94">
        <f t="shared" si="751"/>
        <v>0.99551715342430813</v>
      </c>
      <c r="KJ171" s="94">
        <f t="shared" si="751"/>
        <v>0.32989716531662877</v>
      </c>
      <c r="KK171" s="94">
        <f t="shared" si="751"/>
        <v>4.1276120565009455E-2</v>
      </c>
      <c r="KL171" s="94">
        <f t="shared" si="751"/>
        <v>6.0247726891905003E-2</v>
      </c>
      <c r="KM171" s="94">
        <f t="shared" si="751"/>
        <v>1.1910873737669216</v>
      </c>
      <c r="KN171" s="94">
        <f t="shared" si="751"/>
        <v>6.5233461469543147E-2</v>
      </c>
      <c r="KO171" s="94">
        <f t="shared" si="751"/>
        <v>0.52396138720057206</v>
      </c>
      <c r="KP171" s="94">
        <f t="shared" si="751"/>
        <v>0.19499940300221377</v>
      </c>
      <c r="KQ171" s="94" t="str">
        <f t="shared" si="751"/>
        <v>-</v>
      </c>
      <c r="KR171" s="94">
        <f t="shared" si="751"/>
        <v>0.18171808258186994</v>
      </c>
      <c r="KS171" s="94">
        <f t="shared" si="751"/>
        <v>1.5414251260688445</v>
      </c>
      <c r="KT171" s="94">
        <f t="shared" si="751"/>
        <v>7.3615060017345191E-2</v>
      </c>
      <c r="KU171" s="94">
        <f t="shared" si="751"/>
        <v>0.27062453010054499</v>
      </c>
      <c r="KV171" s="94">
        <f t="shared" si="751"/>
        <v>6.5101024618665682E-2</v>
      </c>
      <c r="KW171" s="94">
        <f t="shared" si="751"/>
        <v>0.28828405562305931</v>
      </c>
      <c r="KX171" s="94">
        <f t="shared" si="751"/>
        <v>0.33864501451735213</v>
      </c>
      <c r="KY171" s="94">
        <f t="shared" ref="KY171:LO171" si="752">+IF(ISERROR(KY151/KY130),"-",(KY151/KY130))</f>
        <v>0.15759503715598044</v>
      </c>
      <c r="KZ171" s="94">
        <f t="shared" si="752"/>
        <v>9.418251776857392E-2</v>
      </c>
      <c r="LA171" s="94">
        <f t="shared" si="752"/>
        <v>6.8736169590167928E-2</v>
      </c>
      <c r="LB171" s="94">
        <f t="shared" si="752"/>
        <v>0.48862882983799033</v>
      </c>
      <c r="LC171" s="94">
        <f t="shared" si="752"/>
        <v>0.46672542945962331</v>
      </c>
      <c r="LD171" s="94">
        <f t="shared" si="752"/>
        <v>0.40037623830727281</v>
      </c>
      <c r="LE171" s="94">
        <f t="shared" si="752"/>
        <v>5.6874437954363997E-2</v>
      </c>
      <c r="LF171" s="94">
        <f t="shared" si="752"/>
        <v>8.45771144278607E-2</v>
      </c>
      <c r="LG171" s="94">
        <f t="shared" si="752"/>
        <v>0.2403214647645775</v>
      </c>
      <c r="LH171" s="94">
        <f t="shared" si="752"/>
        <v>0.2388651329160231</v>
      </c>
      <c r="LI171" s="94">
        <f t="shared" si="752"/>
        <v>0.27264534883720931</v>
      </c>
      <c r="LJ171" s="94">
        <f t="shared" si="752"/>
        <v>0.28532542998068877</v>
      </c>
      <c r="LK171" s="94">
        <f t="shared" si="752"/>
        <v>0.51799381012931556</v>
      </c>
      <c r="LL171" s="94">
        <f t="shared" si="752"/>
        <v>0.24043466521262705</v>
      </c>
      <c r="LM171" s="94">
        <f t="shared" si="752"/>
        <v>0.35917362663943608</v>
      </c>
      <c r="LN171" s="94">
        <f t="shared" si="752"/>
        <v>0.12855976411884784</v>
      </c>
      <c r="LO171" s="94">
        <f t="shared" si="752"/>
        <v>0.12429600498403552</v>
      </c>
    </row>
    <row r="174" spans="1:327" ht="15" x14ac:dyDescent="0.25">
      <c r="A174" s="129" t="s">
        <v>118</v>
      </c>
      <c r="B174" s="128"/>
      <c r="C174" s="128"/>
      <c r="D174" s="128"/>
      <c r="E174" s="128"/>
      <c r="F174" s="128"/>
      <c r="G174" s="128"/>
      <c r="H174" s="128"/>
      <c r="I174" s="128"/>
      <c r="J174" s="129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128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128"/>
      <c r="FR174" s="128"/>
      <c r="FS174" s="128"/>
      <c r="FT174" s="128"/>
      <c r="FU174" s="128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32"/>
      <c r="JV174" s="132"/>
      <c r="JW174" s="132"/>
      <c r="JX174" s="132"/>
      <c r="JY174" s="132"/>
      <c r="JZ174" s="132"/>
      <c r="KA174" s="132"/>
      <c r="KB174" s="133"/>
      <c r="KC174" s="133"/>
      <c r="KD174" s="133"/>
      <c r="KE174" s="133"/>
      <c r="KF174" s="133"/>
      <c r="KG174" s="133"/>
      <c r="KH174" s="133"/>
      <c r="KI174" s="133"/>
      <c r="KJ174" s="133"/>
      <c r="KK174" s="133"/>
      <c r="KL174" s="133"/>
      <c r="KM174" s="133"/>
      <c r="KN174" s="133"/>
      <c r="KO174" s="133"/>
      <c r="KP174" s="133"/>
      <c r="KQ174" s="133"/>
      <c r="KR174" s="133"/>
      <c r="KS174" s="133"/>
      <c r="KT174" s="133"/>
      <c r="KU174" s="133"/>
      <c r="KV174" s="133"/>
      <c r="KW174" s="133"/>
      <c r="KX174" s="133"/>
      <c r="KY174" s="133"/>
      <c r="KZ174" s="133"/>
      <c r="LA174" s="133"/>
      <c r="LB174" s="133"/>
      <c r="LC174" s="133"/>
      <c r="LD174" s="133"/>
      <c r="LE174" s="133"/>
      <c r="LF174" s="133"/>
      <c r="LG174" s="135"/>
      <c r="LH174" s="135"/>
      <c r="LI174" s="135"/>
      <c r="LJ174" s="135"/>
      <c r="LK174" s="135"/>
      <c r="LL174" s="135"/>
      <c r="LM174" s="135"/>
      <c r="LN174" s="135"/>
      <c r="LO174" s="135"/>
    </row>
    <row r="175" spans="1:327" ht="15" x14ac:dyDescent="0.25">
      <c r="A175" s="128" t="s">
        <v>51</v>
      </c>
      <c r="B175" s="128"/>
      <c r="C175" s="128"/>
      <c r="D175" s="128"/>
      <c r="E175" s="128"/>
      <c r="F175" s="128"/>
      <c r="G175" s="128"/>
      <c r="H175" s="128"/>
      <c r="I175" s="128"/>
      <c r="J175" s="129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32"/>
      <c r="JV175" s="132"/>
      <c r="JW175" s="132"/>
      <c r="JX175" s="132"/>
      <c r="JY175" s="132"/>
      <c r="JZ175" s="132"/>
      <c r="KA175" s="132"/>
      <c r="KB175" s="133"/>
      <c r="KC175" s="133"/>
      <c r="KD175" s="133"/>
      <c r="KE175" s="133"/>
      <c r="KF175" s="133"/>
      <c r="KG175" s="133"/>
      <c r="KH175" s="133"/>
      <c r="KI175" s="133"/>
      <c r="KJ175" s="133"/>
      <c r="KK175" s="133"/>
      <c r="KL175" s="133"/>
      <c r="KM175" s="133"/>
      <c r="KN175" s="133"/>
      <c r="KO175" s="133"/>
      <c r="KP175" s="133"/>
      <c r="KQ175" s="133"/>
      <c r="KR175" s="133"/>
      <c r="KS175" s="133"/>
      <c r="KT175" s="133"/>
      <c r="KU175" s="133"/>
      <c r="KV175" s="133"/>
      <c r="KW175" s="133"/>
      <c r="KX175" s="133"/>
      <c r="KY175" s="133"/>
      <c r="KZ175" s="133"/>
      <c r="LA175" s="133"/>
      <c r="LB175" s="133"/>
      <c r="LC175" s="133"/>
      <c r="LD175" s="133"/>
      <c r="LE175" s="133"/>
      <c r="LF175" s="133"/>
      <c r="LG175" s="135"/>
      <c r="LH175" s="135"/>
      <c r="LI175" s="135"/>
      <c r="LJ175" s="135"/>
      <c r="LK175" s="135"/>
      <c r="LL175" s="135"/>
      <c r="LM175" s="135"/>
      <c r="LN175" s="135"/>
      <c r="LO175" s="135"/>
    </row>
    <row r="176" spans="1:327" ht="15" x14ac:dyDescent="0.25">
      <c r="A176" s="128" t="s">
        <v>120</v>
      </c>
      <c r="B176" s="136" t="s">
        <v>128</v>
      </c>
      <c r="C176" s="136" t="s">
        <v>129</v>
      </c>
      <c r="D176" s="136" t="s">
        <v>130</v>
      </c>
      <c r="E176" s="136" t="s">
        <v>131</v>
      </c>
      <c r="F176" s="136" t="s">
        <v>132</v>
      </c>
      <c r="G176" s="136" t="s">
        <v>133</v>
      </c>
      <c r="H176" s="136" t="s">
        <v>134</v>
      </c>
      <c r="I176" s="136" t="s">
        <v>135</v>
      </c>
      <c r="J176" s="136" t="s">
        <v>136</v>
      </c>
      <c r="K176" s="136" t="s">
        <v>131</v>
      </c>
      <c r="L176" s="136" t="s">
        <v>132</v>
      </c>
      <c r="M176" s="136" t="s">
        <v>133</v>
      </c>
      <c r="N176" s="136" t="s">
        <v>134</v>
      </c>
      <c r="O176" s="136" t="s">
        <v>135</v>
      </c>
      <c r="P176" s="136" t="s">
        <v>137</v>
      </c>
      <c r="Q176" s="136" t="s">
        <v>131</v>
      </c>
      <c r="R176" s="136" t="s">
        <v>132</v>
      </c>
      <c r="S176" s="136" t="s">
        <v>133</v>
      </c>
      <c r="T176" s="136" t="s">
        <v>134</v>
      </c>
      <c r="U176" s="136" t="s">
        <v>135</v>
      </c>
      <c r="V176" s="136" t="s">
        <v>138</v>
      </c>
      <c r="W176" s="136" t="s">
        <v>139</v>
      </c>
      <c r="X176" s="136" t="s">
        <v>140</v>
      </c>
      <c r="Y176" s="136" t="s">
        <v>141</v>
      </c>
      <c r="Z176" s="136" t="s">
        <v>142</v>
      </c>
      <c r="AA176" s="136" t="s">
        <v>143</v>
      </c>
      <c r="AB176" s="136" t="s">
        <v>144</v>
      </c>
      <c r="AC176" s="136" t="s">
        <v>145</v>
      </c>
      <c r="AD176" s="136" t="s">
        <v>146</v>
      </c>
      <c r="AE176" s="136" t="s">
        <v>147</v>
      </c>
      <c r="AF176" s="136" t="s">
        <v>148</v>
      </c>
      <c r="AG176" s="136" t="s">
        <v>149</v>
      </c>
      <c r="AH176" s="136" t="s">
        <v>150</v>
      </c>
      <c r="AI176" s="136" t="s">
        <v>151</v>
      </c>
      <c r="AJ176" s="136" t="s">
        <v>139</v>
      </c>
      <c r="AK176" s="136" t="s">
        <v>140</v>
      </c>
      <c r="AL176" s="136" t="s">
        <v>141</v>
      </c>
      <c r="AM176" s="136" t="s">
        <v>142</v>
      </c>
      <c r="AN176" s="136" t="s">
        <v>143</v>
      </c>
      <c r="AO176" s="136" t="s">
        <v>144</v>
      </c>
      <c r="AP176" s="136" t="s">
        <v>145</v>
      </c>
      <c r="AQ176" s="136" t="s">
        <v>146</v>
      </c>
      <c r="AR176" s="136" t="s">
        <v>147</v>
      </c>
      <c r="AS176" s="136" t="s">
        <v>148</v>
      </c>
      <c r="AT176" s="136" t="s">
        <v>149</v>
      </c>
      <c r="AU176" s="136" t="s">
        <v>150</v>
      </c>
      <c r="AV176" s="136" t="s">
        <v>151</v>
      </c>
      <c r="AW176" s="136" t="s">
        <v>139</v>
      </c>
      <c r="AX176" s="136" t="s">
        <v>140</v>
      </c>
      <c r="AY176" s="136" t="s">
        <v>141</v>
      </c>
      <c r="AZ176" s="136" t="s">
        <v>142</v>
      </c>
      <c r="BA176" s="136" t="s">
        <v>143</v>
      </c>
      <c r="BB176" s="136" t="s">
        <v>144</v>
      </c>
      <c r="BC176" s="136" t="s">
        <v>145</v>
      </c>
      <c r="BD176" s="136" t="s">
        <v>146</v>
      </c>
      <c r="BE176" s="136" t="s">
        <v>147</v>
      </c>
      <c r="BF176" s="136" t="s">
        <v>148</v>
      </c>
      <c r="BG176" s="136" t="s">
        <v>149</v>
      </c>
      <c r="BH176" s="136" t="s">
        <v>150</v>
      </c>
      <c r="BI176" s="136" t="s">
        <v>151</v>
      </c>
      <c r="BJ176" s="136" t="s">
        <v>139</v>
      </c>
      <c r="BK176" s="136" t="s">
        <v>140</v>
      </c>
      <c r="BL176" s="136" t="s">
        <v>141</v>
      </c>
      <c r="BM176" s="136" t="s">
        <v>142</v>
      </c>
      <c r="BN176" s="136" t="s">
        <v>143</v>
      </c>
      <c r="BO176" s="136" t="s">
        <v>144</v>
      </c>
      <c r="BP176" s="136" t="s">
        <v>145</v>
      </c>
      <c r="BQ176" s="136" t="s">
        <v>146</v>
      </c>
      <c r="BR176" s="136" t="s">
        <v>147</v>
      </c>
      <c r="BS176" s="136" t="s">
        <v>148</v>
      </c>
      <c r="BT176" s="136" t="s">
        <v>149</v>
      </c>
      <c r="BU176" s="136" t="s">
        <v>150</v>
      </c>
      <c r="BV176" s="136" t="s">
        <v>151</v>
      </c>
      <c r="BW176" s="136" t="s">
        <v>139</v>
      </c>
      <c r="BX176" s="136" t="s">
        <v>140</v>
      </c>
      <c r="BY176" s="136" t="s">
        <v>141</v>
      </c>
      <c r="BZ176" s="136" t="s">
        <v>142</v>
      </c>
      <c r="CA176" s="136" t="s">
        <v>143</v>
      </c>
      <c r="CB176" s="136" t="s">
        <v>144</v>
      </c>
      <c r="CC176" s="136" t="s">
        <v>145</v>
      </c>
      <c r="CD176" s="136" t="s">
        <v>146</v>
      </c>
      <c r="CE176" s="136" t="s">
        <v>147</v>
      </c>
      <c r="CF176" s="136" t="s">
        <v>148</v>
      </c>
      <c r="CG176" s="136" t="s">
        <v>149</v>
      </c>
      <c r="CH176" s="136" t="s">
        <v>150</v>
      </c>
      <c r="CI176" s="136" t="s">
        <v>151</v>
      </c>
      <c r="CJ176" s="136" t="s">
        <v>139</v>
      </c>
      <c r="CK176" s="136" t="s">
        <v>140</v>
      </c>
      <c r="CL176" s="136" t="s">
        <v>141</v>
      </c>
      <c r="CM176" s="136" t="s">
        <v>142</v>
      </c>
      <c r="CN176" s="136" t="s">
        <v>143</v>
      </c>
      <c r="CO176" s="136" t="s">
        <v>144</v>
      </c>
      <c r="CP176" s="136" t="s">
        <v>145</v>
      </c>
      <c r="CQ176" s="136" t="s">
        <v>146</v>
      </c>
      <c r="CR176" s="136" t="s">
        <v>147</v>
      </c>
      <c r="CS176" s="136" t="s">
        <v>148</v>
      </c>
      <c r="CT176" s="136" t="s">
        <v>149</v>
      </c>
      <c r="CU176" s="136" t="s">
        <v>150</v>
      </c>
      <c r="CV176" s="136" t="s">
        <v>151</v>
      </c>
      <c r="CW176" s="136" t="s">
        <v>139</v>
      </c>
      <c r="CX176" s="136" t="s">
        <v>140</v>
      </c>
      <c r="CY176" s="136" t="s">
        <v>141</v>
      </c>
      <c r="CZ176" s="136" t="s">
        <v>142</v>
      </c>
      <c r="DA176" s="136" t="s">
        <v>143</v>
      </c>
      <c r="DB176" s="136" t="s">
        <v>144</v>
      </c>
      <c r="DC176" s="136" t="s">
        <v>145</v>
      </c>
      <c r="DD176" s="136" t="s">
        <v>146</v>
      </c>
      <c r="DE176" s="136" t="s">
        <v>147</v>
      </c>
      <c r="DF176" s="136" t="s">
        <v>148</v>
      </c>
      <c r="DG176" s="136" t="s">
        <v>149</v>
      </c>
      <c r="DH176" s="136" t="s">
        <v>150</v>
      </c>
      <c r="DI176" s="136" t="s">
        <v>151</v>
      </c>
      <c r="DJ176" s="136" t="s">
        <v>139</v>
      </c>
      <c r="DK176" s="136" t="s">
        <v>140</v>
      </c>
      <c r="DL176" s="136" t="s">
        <v>141</v>
      </c>
      <c r="DM176" s="136" t="s">
        <v>142</v>
      </c>
      <c r="DN176" s="136" t="s">
        <v>143</v>
      </c>
      <c r="DO176" s="136" t="s">
        <v>144</v>
      </c>
      <c r="DP176" s="136" t="s">
        <v>145</v>
      </c>
      <c r="DQ176" s="136" t="s">
        <v>146</v>
      </c>
      <c r="DR176" s="136" t="s">
        <v>147</v>
      </c>
      <c r="DS176" s="136" t="s">
        <v>148</v>
      </c>
      <c r="DT176" s="136" t="s">
        <v>149</v>
      </c>
      <c r="DU176" s="136" t="s">
        <v>150</v>
      </c>
      <c r="DV176" s="136" t="s">
        <v>151</v>
      </c>
      <c r="DW176" s="136" t="s">
        <v>139</v>
      </c>
      <c r="DX176" s="136" t="s">
        <v>140</v>
      </c>
      <c r="DY176" s="136" t="s">
        <v>141</v>
      </c>
      <c r="DZ176" s="136" t="s">
        <v>142</v>
      </c>
      <c r="EA176" s="136" t="s">
        <v>143</v>
      </c>
      <c r="EB176" s="136" t="s">
        <v>144</v>
      </c>
      <c r="EC176" s="136" t="s">
        <v>145</v>
      </c>
      <c r="ED176" s="136" t="s">
        <v>146</v>
      </c>
      <c r="EE176" s="136" t="s">
        <v>147</v>
      </c>
      <c r="EF176" s="136" t="s">
        <v>148</v>
      </c>
      <c r="EG176" s="136" t="s">
        <v>149</v>
      </c>
      <c r="EH176" s="136" t="s">
        <v>150</v>
      </c>
      <c r="EI176" s="136" t="s">
        <v>151</v>
      </c>
      <c r="EJ176" s="136" t="s">
        <v>139</v>
      </c>
      <c r="EK176" s="136" t="s">
        <v>140</v>
      </c>
      <c r="EL176" s="136" t="s">
        <v>141</v>
      </c>
      <c r="EM176" s="136" t="s">
        <v>142</v>
      </c>
      <c r="EN176" s="136" t="s">
        <v>143</v>
      </c>
      <c r="EO176" s="136" t="s">
        <v>144</v>
      </c>
      <c r="EP176" s="136" t="s">
        <v>145</v>
      </c>
      <c r="EQ176" s="136" t="s">
        <v>146</v>
      </c>
      <c r="ER176" s="136" t="s">
        <v>147</v>
      </c>
      <c r="ES176" s="136" t="s">
        <v>148</v>
      </c>
      <c r="ET176" s="136" t="s">
        <v>149</v>
      </c>
      <c r="EU176" s="136" t="s">
        <v>150</v>
      </c>
      <c r="EV176" s="136" t="s">
        <v>151</v>
      </c>
      <c r="EW176" s="136" t="s">
        <v>139</v>
      </c>
      <c r="EX176" s="136" t="s">
        <v>140</v>
      </c>
      <c r="EY176" s="136" t="s">
        <v>141</v>
      </c>
      <c r="EZ176" s="136" t="s">
        <v>142</v>
      </c>
      <c r="FA176" s="136" t="s">
        <v>143</v>
      </c>
      <c r="FB176" s="136" t="s">
        <v>144</v>
      </c>
      <c r="FC176" s="136" t="s">
        <v>145</v>
      </c>
      <c r="FD176" s="136" t="s">
        <v>146</v>
      </c>
      <c r="FE176" s="136" t="s">
        <v>147</v>
      </c>
      <c r="FF176" s="136" t="s">
        <v>148</v>
      </c>
      <c r="FG176" s="136" t="s">
        <v>149</v>
      </c>
      <c r="FH176" s="136" t="s">
        <v>150</v>
      </c>
      <c r="FI176" s="136" t="s">
        <v>151</v>
      </c>
      <c r="FJ176" s="136" t="s">
        <v>139</v>
      </c>
      <c r="FK176" s="136" t="s">
        <v>140</v>
      </c>
      <c r="FL176" s="136" t="s">
        <v>141</v>
      </c>
      <c r="FM176" s="136" t="s">
        <v>142</v>
      </c>
      <c r="FN176" s="136" t="s">
        <v>143</v>
      </c>
      <c r="FO176" s="136" t="s">
        <v>144</v>
      </c>
      <c r="FP176" s="136" t="s">
        <v>145</v>
      </c>
      <c r="FQ176" s="136" t="s">
        <v>146</v>
      </c>
      <c r="FR176" s="136" t="s">
        <v>147</v>
      </c>
      <c r="FS176" s="136" t="s">
        <v>148</v>
      </c>
      <c r="FT176" s="136" t="s">
        <v>149</v>
      </c>
      <c r="FU176" s="136" t="s">
        <v>150</v>
      </c>
      <c r="FV176" s="136" t="s">
        <v>151</v>
      </c>
      <c r="FW176" s="136" t="s">
        <v>139</v>
      </c>
      <c r="FX176" s="136" t="s">
        <v>140</v>
      </c>
      <c r="FY176" s="136" t="s">
        <v>141</v>
      </c>
      <c r="FZ176" s="136" t="s">
        <v>142</v>
      </c>
      <c r="GA176" s="136" t="s">
        <v>143</v>
      </c>
      <c r="GB176" s="136" t="s">
        <v>144</v>
      </c>
      <c r="GC176" s="136" t="s">
        <v>145</v>
      </c>
      <c r="GD176" s="136" t="s">
        <v>146</v>
      </c>
      <c r="GE176" s="136" t="s">
        <v>147</v>
      </c>
      <c r="GF176" s="136" t="s">
        <v>148</v>
      </c>
      <c r="GG176" s="136" t="s">
        <v>149</v>
      </c>
      <c r="GH176" s="136" t="s">
        <v>150</v>
      </c>
      <c r="GI176" s="136" t="s">
        <v>151</v>
      </c>
      <c r="GJ176" s="136" t="s">
        <v>139</v>
      </c>
      <c r="GK176" s="136" t="s">
        <v>140</v>
      </c>
      <c r="GL176" s="136" t="s">
        <v>141</v>
      </c>
      <c r="GM176" s="136" t="s">
        <v>142</v>
      </c>
      <c r="GN176" s="136" t="s">
        <v>143</v>
      </c>
      <c r="GO176" s="136" t="s">
        <v>144</v>
      </c>
      <c r="GP176" s="136" t="s">
        <v>145</v>
      </c>
      <c r="GQ176" s="136" t="s">
        <v>146</v>
      </c>
      <c r="GR176" s="136" t="s">
        <v>147</v>
      </c>
      <c r="GS176" s="136" t="s">
        <v>148</v>
      </c>
      <c r="GT176" s="136" t="s">
        <v>149</v>
      </c>
      <c r="GU176" s="136" t="s">
        <v>150</v>
      </c>
      <c r="GV176" s="136" t="s">
        <v>151</v>
      </c>
      <c r="GW176" s="136" t="s">
        <v>139</v>
      </c>
      <c r="GX176" s="136" t="s">
        <v>140</v>
      </c>
      <c r="GY176" s="136" t="s">
        <v>141</v>
      </c>
      <c r="GZ176" s="136" t="s">
        <v>142</v>
      </c>
      <c r="HA176" s="136" t="s">
        <v>143</v>
      </c>
      <c r="HB176" s="136" t="s">
        <v>144</v>
      </c>
      <c r="HC176" s="136" t="s">
        <v>145</v>
      </c>
      <c r="HD176" s="136" t="s">
        <v>146</v>
      </c>
      <c r="HE176" s="136" t="s">
        <v>147</v>
      </c>
      <c r="HF176" s="136" t="s">
        <v>148</v>
      </c>
      <c r="HG176" s="136" t="s">
        <v>149</v>
      </c>
      <c r="HH176" s="136" t="s">
        <v>150</v>
      </c>
      <c r="HI176" s="136" t="s">
        <v>151</v>
      </c>
      <c r="HJ176" s="136" t="s">
        <v>139</v>
      </c>
      <c r="HK176" s="136" t="s">
        <v>140</v>
      </c>
      <c r="HL176" s="136" t="s">
        <v>141</v>
      </c>
      <c r="HM176" s="136" t="s">
        <v>142</v>
      </c>
      <c r="HN176" s="136" t="s">
        <v>143</v>
      </c>
      <c r="HO176" s="136" t="s">
        <v>144</v>
      </c>
      <c r="HP176" s="136" t="s">
        <v>145</v>
      </c>
      <c r="HQ176" s="136" t="s">
        <v>146</v>
      </c>
      <c r="HR176" s="136" t="s">
        <v>147</v>
      </c>
      <c r="HS176" s="136" t="s">
        <v>148</v>
      </c>
      <c r="HT176" s="136" t="s">
        <v>149</v>
      </c>
      <c r="HU176" s="136" t="s">
        <v>150</v>
      </c>
      <c r="HV176" s="136" t="s">
        <v>151</v>
      </c>
      <c r="HW176" s="136" t="s">
        <v>139</v>
      </c>
      <c r="HX176" s="136" t="s">
        <v>140</v>
      </c>
      <c r="HY176" s="136" t="s">
        <v>141</v>
      </c>
      <c r="HZ176" s="136" t="s">
        <v>142</v>
      </c>
      <c r="IA176" s="136" t="s">
        <v>143</v>
      </c>
      <c r="IB176" s="136" t="s">
        <v>144</v>
      </c>
      <c r="IC176" s="136" t="s">
        <v>145</v>
      </c>
      <c r="ID176" s="136" t="s">
        <v>146</v>
      </c>
      <c r="IE176" s="136" t="s">
        <v>147</v>
      </c>
      <c r="IF176" s="136" t="s">
        <v>148</v>
      </c>
      <c r="IG176" s="136" t="s">
        <v>149</v>
      </c>
      <c r="IH176" s="136" t="s">
        <v>150</v>
      </c>
      <c r="II176" s="136" t="s">
        <v>151</v>
      </c>
      <c r="IJ176" s="136" t="s">
        <v>139</v>
      </c>
      <c r="IK176" s="136" t="s">
        <v>140</v>
      </c>
      <c r="IL176" s="136" t="s">
        <v>141</v>
      </c>
      <c r="IM176" s="136" t="s">
        <v>142</v>
      </c>
      <c r="IN176" s="136" t="s">
        <v>143</v>
      </c>
      <c r="IO176" s="136" t="s">
        <v>144</v>
      </c>
      <c r="IP176" s="136" t="s">
        <v>145</v>
      </c>
      <c r="IQ176" s="136" t="s">
        <v>146</v>
      </c>
      <c r="IR176" s="136" t="s">
        <v>147</v>
      </c>
      <c r="IS176" s="136" t="s">
        <v>148</v>
      </c>
      <c r="IT176" s="136" t="s">
        <v>149</v>
      </c>
      <c r="IU176" s="136" t="s">
        <v>150</v>
      </c>
      <c r="IV176" s="136" t="s">
        <v>151</v>
      </c>
      <c r="IW176" s="136" t="s">
        <v>139</v>
      </c>
      <c r="IX176" s="136" t="s">
        <v>140</v>
      </c>
      <c r="IY176" s="136" t="s">
        <v>141</v>
      </c>
      <c r="IZ176" s="136" t="s">
        <v>142</v>
      </c>
      <c r="JA176" s="136" t="s">
        <v>143</v>
      </c>
      <c r="JB176" s="136" t="s">
        <v>144</v>
      </c>
      <c r="JC176" s="136" t="s">
        <v>145</v>
      </c>
      <c r="JD176" s="136" t="s">
        <v>146</v>
      </c>
      <c r="JE176" s="136" t="s">
        <v>147</v>
      </c>
      <c r="JF176" s="136" t="s">
        <v>148</v>
      </c>
      <c r="JG176" s="136" t="s">
        <v>149</v>
      </c>
      <c r="JH176" s="136" t="s">
        <v>150</v>
      </c>
      <c r="JI176" s="136" t="s">
        <v>151</v>
      </c>
      <c r="JJ176" s="136" t="s">
        <v>139</v>
      </c>
      <c r="JK176" s="136" t="s">
        <v>140</v>
      </c>
      <c r="JL176" s="136" t="s">
        <v>141</v>
      </c>
      <c r="JM176" s="136" t="s">
        <v>142</v>
      </c>
      <c r="JN176" s="136" t="s">
        <v>143</v>
      </c>
      <c r="JO176" s="136" t="s">
        <v>144</v>
      </c>
      <c r="JP176" s="136" t="s">
        <v>145</v>
      </c>
      <c r="JQ176" s="136" t="s">
        <v>146</v>
      </c>
      <c r="JR176" s="136" t="s">
        <v>147</v>
      </c>
      <c r="JS176" s="136" t="s">
        <v>148</v>
      </c>
      <c r="JT176" s="136" t="s">
        <v>149</v>
      </c>
      <c r="JU176" s="136" t="s">
        <v>150</v>
      </c>
      <c r="JV176" s="136" t="s">
        <v>151</v>
      </c>
      <c r="JW176" s="136" t="s">
        <v>139</v>
      </c>
      <c r="JX176" s="136" t="s">
        <v>140</v>
      </c>
      <c r="JY176" s="136" t="s">
        <v>141</v>
      </c>
      <c r="JZ176" s="136" t="s">
        <v>142</v>
      </c>
      <c r="KA176" s="136" t="s">
        <v>143</v>
      </c>
      <c r="KB176" s="136" t="s">
        <v>144</v>
      </c>
      <c r="KC176" s="136" t="s">
        <v>145</v>
      </c>
      <c r="KD176" s="136" t="s">
        <v>146</v>
      </c>
      <c r="KE176" s="136" t="s">
        <v>147</v>
      </c>
      <c r="KF176" s="136" t="s">
        <v>148</v>
      </c>
      <c r="KG176" s="136" t="s">
        <v>149</v>
      </c>
      <c r="KH176" s="136" t="s">
        <v>150</v>
      </c>
      <c r="KI176" s="136" t="s">
        <v>151</v>
      </c>
      <c r="KJ176" s="136" t="s">
        <v>155</v>
      </c>
      <c r="KK176" s="136" t="s">
        <v>156</v>
      </c>
      <c r="KL176" s="136" t="s">
        <v>157</v>
      </c>
      <c r="KM176" s="136" t="s">
        <v>158</v>
      </c>
      <c r="KN176" s="136" t="s">
        <v>159</v>
      </c>
      <c r="KO176" s="136" t="s">
        <v>160</v>
      </c>
      <c r="KP176" s="136" t="s">
        <v>161</v>
      </c>
      <c r="KQ176" s="136" t="s">
        <v>162</v>
      </c>
      <c r="KR176" s="136" t="s">
        <v>163</v>
      </c>
      <c r="KS176" s="136" t="s">
        <v>164</v>
      </c>
      <c r="KT176" s="136" t="s">
        <v>165</v>
      </c>
      <c r="KU176" s="136" t="s">
        <v>166</v>
      </c>
      <c r="KV176" s="136" t="s">
        <v>167</v>
      </c>
      <c r="KW176" s="136" t="s">
        <v>168</v>
      </c>
      <c r="KX176" s="136" t="s">
        <v>180</v>
      </c>
      <c r="KY176" s="136" t="s">
        <v>169</v>
      </c>
      <c r="KZ176" s="136" t="s">
        <v>170</v>
      </c>
      <c r="LA176" s="136" t="s">
        <v>171</v>
      </c>
      <c r="LB176" s="136" t="s">
        <v>172</v>
      </c>
      <c r="LC176" s="136" t="s">
        <v>173</v>
      </c>
      <c r="LD176" s="136" t="s">
        <v>174</v>
      </c>
      <c r="LE176" s="136" t="s">
        <v>175</v>
      </c>
      <c r="LF176" s="136" t="s">
        <v>176</v>
      </c>
      <c r="LG176" s="136" t="s">
        <v>177</v>
      </c>
      <c r="LH176" s="136" t="s">
        <v>178</v>
      </c>
      <c r="LI176" s="136" t="s">
        <v>179</v>
      </c>
      <c r="LJ176" s="136" t="s">
        <v>181</v>
      </c>
      <c r="LK176" s="136" t="s">
        <v>182</v>
      </c>
      <c r="LL176" s="136" t="s">
        <v>183</v>
      </c>
      <c r="LM176" s="136" t="s">
        <v>184</v>
      </c>
      <c r="LN176" s="136" t="s">
        <v>185</v>
      </c>
      <c r="LO176" s="136" t="s">
        <v>186</v>
      </c>
    </row>
    <row r="177" spans="1:327" ht="15" x14ac:dyDescent="0.25">
      <c r="A177" s="128" t="s">
        <v>27</v>
      </c>
      <c r="B177" s="136">
        <v>20448760</v>
      </c>
      <c r="C177" s="136">
        <v>14656790</v>
      </c>
      <c r="D177" s="136">
        <v>11681940</v>
      </c>
      <c r="E177" s="136">
        <v>2389666</v>
      </c>
      <c r="F177" s="136">
        <v>5880863</v>
      </c>
      <c r="G177" s="136">
        <v>5649729</v>
      </c>
      <c r="H177" s="136">
        <v>3451691</v>
      </c>
      <c r="I177" s="136">
        <v>366089</v>
      </c>
      <c r="J177" s="136">
        <v>7868461</v>
      </c>
      <c r="K177" s="136">
        <v>693137</v>
      </c>
      <c r="L177" s="136">
        <v>2294525</v>
      </c>
      <c r="M177" s="136">
        <v>4436167</v>
      </c>
      <c r="N177" s="136">
        <v>3695452</v>
      </c>
      <c r="O177" s="136">
        <v>143603</v>
      </c>
      <c r="P177" s="136">
        <v>4260954</v>
      </c>
      <c r="Q177" s="136">
        <v>392359</v>
      </c>
      <c r="R177" s="136">
        <v>2008756</v>
      </c>
      <c r="S177" s="136">
        <v>1893360</v>
      </c>
      <c r="T177" s="136">
        <v>1226913</v>
      </c>
      <c r="U177" s="136">
        <v>55178</v>
      </c>
      <c r="V177" s="136">
        <v>4919022</v>
      </c>
      <c r="W177" s="136">
        <v>423307</v>
      </c>
      <c r="X177" s="136">
        <v>29027</v>
      </c>
      <c r="Y177" s="136">
        <v>154017</v>
      </c>
      <c r="Z177" s="136">
        <v>7850</v>
      </c>
      <c r="AA177" s="136">
        <v>5431</v>
      </c>
      <c r="AB177" s="136">
        <v>14183</v>
      </c>
      <c r="AC177" s="136">
        <v>0</v>
      </c>
      <c r="AD177" s="136">
        <v>0</v>
      </c>
      <c r="AE177" s="136">
        <v>30180</v>
      </c>
      <c r="AF177" s="136">
        <v>0</v>
      </c>
      <c r="AG177" s="136">
        <v>0</v>
      </c>
      <c r="AH177" s="136">
        <v>0</v>
      </c>
      <c r="AI177" s="136">
        <v>0</v>
      </c>
      <c r="AJ177" s="136">
        <v>404592</v>
      </c>
      <c r="AK177" s="136">
        <v>9636</v>
      </c>
      <c r="AL177" s="136">
        <v>72075</v>
      </c>
      <c r="AM177" s="136">
        <v>0</v>
      </c>
      <c r="AN177" s="136">
        <v>0</v>
      </c>
      <c r="AO177" s="136">
        <v>12612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72219</v>
      </c>
      <c r="AX177" s="136">
        <v>4443</v>
      </c>
      <c r="AY177" s="136">
        <v>0</v>
      </c>
      <c r="AZ177" s="136">
        <v>8353</v>
      </c>
      <c r="BA177" s="136">
        <v>4734</v>
      </c>
      <c r="BB177" s="136">
        <v>3535</v>
      </c>
      <c r="BC177" s="136">
        <v>0</v>
      </c>
      <c r="BD177" s="136">
        <v>9510</v>
      </c>
      <c r="BE177" s="136">
        <v>27546</v>
      </c>
      <c r="BF177" s="136">
        <v>0</v>
      </c>
      <c r="BG177" s="136">
        <v>33466</v>
      </c>
      <c r="BH177" s="136">
        <v>0</v>
      </c>
      <c r="BI177" s="136">
        <v>20789</v>
      </c>
      <c r="BJ177" s="136">
        <v>10461</v>
      </c>
      <c r="BK177" s="136">
        <v>0</v>
      </c>
      <c r="BL177" s="136">
        <v>1344</v>
      </c>
      <c r="BM177" s="136">
        <v>0</v>
      </c>
      <c r="BN177" s="136">
        <v>23356</v>
      </c>
      <c r="BO177" s="136">
        <v>15416</v>
      </c>
      <c r="BP177" s="136">
        <v>0</v>
      </c>
      <c r="BQ177" s="136">
        <v>0</v>
      </c>
      <c r="BR177" s="136">
        <v>0</v>
      </c>
      <c r="BS177" s="136">
        <v>0</v>
      </c>
      <c r="BT177" s="136">
        <v>0</v>
      </c>
      <c r="BU177" s="136">
        <v>0</v>
      </c>
      <c r="BV177" s="136">
        <v>0</v>
      </c>
      <c r="BW177" s="136">
        <v>54861</v>
      </c>
      <c r="BX177" s="136">
        <v>0</v>
      </c>
      <c r="BY177" s="136">
        <v>0</v>
      </c>
      <c r="BZ177" s="136">
        <v>0</v>
      </c>
      <c r="CA177" s="136">
        <v>0</v>
      </c>
      <c r="CB177" s="136">
        <v>0</v>
      </c>
      <c r="CC177" s="136">
        <v>0</v>
      </c>
      <c r="CD177" s="136">
        <v>0</v>
      </c>
      <c r="CE177" s="136">
        <v>0</v>
      </c>
      <c r="CF177" s="136">
        <v>0</v>
      </c>
      <c r="CG177" s="136">
        <v>0</v>
      </c>
      <c r="CH177" s="136">
        <v>0</v>
      </c>
      <c r="CI177" s="136">
        <v>0</v>
      </c>
      <c r="CJ177" s="136">
        <v>159426</v>
      </c>
      <c r="CK177" s="136">
        <v>0</v>
      </c>
      <c r="CL177" s="136">
        <v>22495</v>
      </c>
      <c r="CM177" s="136">
        <v>0</v>
      </c>
      <c r="CN177" s="136">
        <v>0</v>
      </c>
      <c r="CO177" s="136">
        <v>16815</v>
      </c>
      <c r="CP177" s="136">
        <v>0</v>
      </c>
      <c r="CQ177" s="136">
        <v>0</v>
      </c>
      <c r="CR177" s="136">
        <v>0</v>
      </c>
      <c r="CS177" s="136">
        <v>0</v>
      </c>
      <c r="CT177" s="136">
        <v>0</v>
      </c>
      <c r="CU177" s="136">
        <v>0</v>
      </c>
      <c r="CV177" s="136">
        <v>0</v>
      </c>
      <c r="CW177" s="136">
        <v>47946</v>
      </c>
      <c r="CX177" s="136">
        <v>0</v>
      </c>
      <c r="CY177" s="136">
        <v>0</v>
      </c>
      <c r="CZ177" s="136">
        <v>0</v>
      </c>
      <c r="DA177" s="136">
        <v>0</v>
      </c>
      <c r="DB177" s="136">
        <v>0</v>
      </c>
      <c r="DC177" s="136">
        <v>0</v>
      </c>
      <c r="DD177" s="136">
        <v>2443</v>
      </c>
      <c r="DE177" s="136">
        <v>0</v>
      </c>
      <c r="DF177" s="136">
        <v>0</v>
      </c>
      <c r="DG177" s="136">
        <v>0</v>
      </c>
      <c r="DH177" s="136">
        <v>0</v>
      </c>
      <c r="DI177" s="136">
        <v>0</v>
      </c>
      <c r="DJ177" s="136">
        <v>42653</v>
      </c>
      <c r="DK177" s="136">
        <v>0</v>
      </c>
      <c r="DL177" s="136">
        <v>44961</v>
      </c>
      <c r="DM177" s="136">
        <v>7958</v>
      </c>
      <c r="DN177" s="136">
        <v>0</v>
      </c>
      <c r="DO177" s="136">
        <v>0</v>
      </c>
      <c r="DP177" s="136">
        <v>0</v>
      </c>
      <c r="DQ177" s="136">
        <v>0</v>
      </c>
      <c r="DR177" s="136">
        <v>0</v>
      </c>
      <c r="DS177" s="136">
        <v>0</v>
      </c>
      <c r="DT177" s="136">
        <v>0</v>
      </c>
      <c r="DU177" s="136">
        <v>0</v>
      </c>
      <c r="DV177" s="136">
        <v>0</v>
      </c>
      <c r="DW177" s="136">
        <v>189382</v>
      </c>
      <c r="DX177" s="136">
        <v>13013</v>
      </c>
      <c r="DY177" s="136">
        <v>5766</v>
      </c>
      <c r="DZ177" s="136">
        <v>39630</v>
      </c>
      <c r="EA177" s="136">
        <v>17601</v>
      </c>
      <c r="EB177" s="136">
        <v>108077</v>
      </c>
      <c r="EC177" s="136">
        <v>37371</v>
      </c>
      <c r="ED177" s="136">
        <v>6251</v>
      </c>
      <c r="EE177" s="136">
        <v>203709</v>
      </c>
      <c r="EF177" s="136">
        <v>51298</v>
      </c>
      <c r="EG177" s="136">
        <v>2820</v>
      </c>
      <c r="EH177" s="136">
        <v>4475</v>
      </c>
      <c r="EI177" s="136">
        <v>9482</v>
      </c>
      <c r="EJ177" s="136">
        <v>167394</v>
      </c>
      <c r="EK177" s="136">
        <v>28380</v>
      </c>
      <c r="EL177" s="136">
        <v>0</v>
      </c>
      <c r="EM177" s="136">
        <v>0</v>
      </c>
      <c r="EN177" s="136">
        <v>0</v>
      </c>
      <c r="EO177" s="136">
        <v>0</v>
      </c>
      <c r="EP177" s="136">
        <v>0</v>
      </c>
      <c r="EQ177" s="136">
        <v>0</v>
      </c>
      <c r="ER177" s="136">
        <v>0</v>
      </c>
      <c r="ES177" s="136">
        <v>0</v>
      </c>
      <c r="ET177" s="136">
        <v>0</v>
      </c>
      <c r="EU177" s="136">
        <v>0</v>
      </c>
      <c r="EV177" s="136">
        <v>0</v>
      </c>
      <c r="EW177" s="136">
        <v>137034</v>
      </c>
      <c r="EX177" s="136">
        <v>3393</v>
      </c>
      <c r="EY177" s="136">
        <v>16570</v>
      </c>
      <c r="EZ177" s="136">
        <v>29723</v>
      </c>
      <c r="FA177" s="136">
        <v>10576</v>
      </c>
      <c r="FB177" s="136">
        <v>0</v>
      </c>
      <c r="FC177" s="136">
        <v>0</v>
      </c>
      <c r="FD177" s="136">
        <v>0</v>
      </c>
      <c r="FE177" s="136">
        <v>0</v>
      </c>
      <c r="FF177" s="136">
        <v>7500</v>
      </c>
      <c r="FG177" s="136">
        <v>0</v>
      </c>
      <c r="FH177" s="136">
        <v>0</v>
      </c>
      <c r="FI177" s="136">
        <v>0</v>
      </c>
      <c r="FJ177" s="136">
        <v>72632</v>
      </c>
      <c r="FK177" s="136">
        <v>5336</v>
      </c>
      <c r="FL177" s="136">
        <v>0</v>
      </c>
      <c r="FM177" s="136">
        <v>0</v>
      </c>
      <c r="FN177" s="136">
        <v>0</v>
      </c>
      <c r="FO177" s="136">
        <v>0</v>
      </c>
      <c r="FP177" s="136">
        <v>0</v>
      </c>
      <c r="FQ177" s="136">
        <v>0</v>
      </c>
      <c r="FR177" s="136">
        <v>6105</v>
      </c>
      <c r="FS177" s="136">
        <v>0</v>
      </c>
      <c r="FT177" s="136">
        <v>0</v>
      </c>
      <c r="FU177" s="136">
        <v>0</v>
      </c>
      <c r="FV177" s="136">
        <v>3417</v>
      </c>
      <c r="FW177" s="136">
        <v>97581</v>
      </c>
      <c r="FX177" s="136">
        <v>30624</v>
      </c>
      <c r="FY177" s="136">
        <v>23061</v>
      </c>
      <c r="FZ177" s="136">
        <v>10947</v>
      </c>
      <c r="GA177" s="136">
        <v>8384</v>
      </c>
      <c r="GB177" s="136">
        <v>17574</v>
      </c>
      <c r="GC177" s="136">
        <v>0</v>
      </c>
      <c r="GD177" s="136">
        <v>0</v>
      </c>
      <c r="GE177" s="136">
        <v>0</v>
      </c>
      <c r="GF177" s="136">
        <v>5982</v>
      </c>
      <c r="GG177" s="136">
        <v>0</v>
      </c>
      <c r="GH177" s="136">
        <v>0</v>
      </c>
      <c r="GI177" s="136">
        <v>5284</v>
      </c>
      <c r="GJ177" s="136">
        <v>54022</v>
      </c>
      <c r="GK177" s="136">
        <v>0</v>
      </c>
      <c r="GL177" s="136">
        <v>0</v>
      </c>
      <c r="GM177" s="136">
        <v>36310</v>
      </c>
      <c r="GN177" s="136">
        <v>0</v>
      </c>
      <c r="GO177" s="136">
        <v>0</v>
      </c>
      <c r="GP177" s="136">
        <v>0</v>
      </c>
      <c r="GQ177" s="136">
        <v>0</v>
      </c>
      <c r="GR177" s="136">
        <v>0</v>
      </c>
      <c r="GS177" s="136">
        <v>0</v>
      </c>
      <c r="GT177" s="136">
        <v>0</v>
      </c>
      <c r="GU177" s="136">
        <v>0</v>
      </c>
      <c r="GV177" s="136">
        <v>0</v>
      </c>
      <c r="GW177" s="136">
        <v>10197</v>
      </c>
      <c r="GX177" s="136">
        <v>8595</v>
      </c>
      <c r="GY177" s="136">
        <v>0</v>
      </c>
      <c r="GZ177" s="136">
        <v>0</v>
      </c>
      <c r="HA177" s="136">
        <v>0</v>
      </c>
      <c r="HB177" s="136">
        <v>0</v>
      </c>
      <c r="HC177" s="136">
        <v>0</v>
      </c>
      <c r="HD177" s="136">
        <v>0</v>
      </c>
      <c r="HE177" s="136">
        <v>0</v>
      </c>
      <c r="HF177" s="136">
        <v>0</v>
      </c>
      <c r="HG177" s="136">
        <v>0</v>
      </c>
      <c r="HH177" s="136">
        <v>0</v>
      </c>
      <c r="HI177" s="136">
        <v>0</v>
      </c>
      <c r="HJ177" s="136">
        <v>555882</v>
      </c>
      <c r="HK177" s="136">
        <v>14184</v>
      </c>
      <c r="HL177" s="136">
        <v>123692</v>
      </c>
      <c r="HM177" s="136">
        <v>39554</v>
      </c>
      <c r="HN177" s="136">
        <v>119102</v>
      </c>
      <c r="HO177" s="136">
        <v>14991</v>
      </c>
      <c r="HP177" s="136">
        <v>0</v>
      </c>
      <c r="HQ177" s="136">
        <v>19219</v>
      </c>
      <c r="HR177" s="136">
        <v>5327</v>
      </c>
      <c r="HS177" s="136">
        <v>32248</v>
      </c>
      <c r="HT177" s="136">
        <v>0</v>
      </c>
      <c r="HU177" s="136">
        <v>11237</v>
      </c>
      <c r="HV177" s="136">
        <v>8486</v>
      </c>
      <c r="HW177" s="136">
        <v>151404</v>
      </c>
      <c r="HX177" s="136">
        <v>6892</v>
      </c>
      <c r="HY177" s="136">
        <v>13271</v>
      </c>
      <c r="HZ177" s="136">
        <v>4635</v>
      </c>
      <c r="IA177" s="136">
        <v>0</v>
      </c>
      <c r="IB177" s="136">
        <v>9176</v>
      </c>
      <c r="IC177" s="136">
        <v>0</v>
      </c>
      <c r="ID177" s="136">
        <v>0</v>
      </c>
      <c r="IE177" s="136">
        <v>0</v>
      </c>
      <c r="IF177" s="136">
        <v>0</v>
      </c>
      <c r="IG177" s="136">
        <v>0</v>
      </c>
      <c r="IH177" s="136">
        <v>0</v>
      </c>
      <c r="II177" s="136">
        <v>0</v>
      </c>
      <c r="IJ177" s="136">
        <v>16500</v>
      </c>
      <c r="IK177" s="136">
        <v>0</v>
      </c>
      <c r="IL177" s="136">
        <v>0</v>
      </c>
      <c r="IM177" s="136">
        <v>0</v>
      </c>
      <c r="IN177" s="136">
        <v>0</v>
      </c>
      <c r="IO177" s="136">
        <v>0</v>
      </c>
      <c r="IP177" s="136">
        <v>0</v>
      </c>
      <c r="IQ177" s="136">
        <v>0</v>
      </c>
      <c r="IR177" s="136">
        <v>0</v>
      </c>
      <c r="IS177" s="136">
        <v>0</v>
      </c>
      <c r="IT177" s="136">
        <v>0</v>
      </c>
      <c r="IU177" s="136">
        <v>0</v>
      </c>
      <c r="IV177" s="136">
        <v>0</v>
      </c>
      <c r="IW177" s="136">
        <v>148790</v>
      </c>
      <c r="IX177" s="136">
        <v>17415</v>
      </c>
      <c r="IY177" s="136">
        <v>3059</v>
      </c>
      <c r="IZ177" s="136">
        <v>28194</v>
      </c>
      <c r="JA177" s="136">
        <v>0</v>
      </c>
      <c r="JB177" s="136">
        <v>0</v>
      </c>
      <c r="JC177" s="136">
        <v>0</v>
      </c>
      <c r="JD177" s="136">
        <v>0</v>
      </c>
      <c r="JE177" s="136">
        <v>0</v>
      </c>
      <c r="JF177" s="136">
        <v>0</v>
      </c>
      <c r="JG177" s="136">
        <v>0</v>
      </c>
      <c r="JH177" s="136">
        <v>0</v>
      </c>
      <c r="JI177" s="136">
        <v>0</v>
      </c>
      <c r="JJ177" s="136">
        <v>279742</v>
      </c>
      <c r="JK177" s="136">
        <v>68965</v>
      </c>
      <c r="JL177" s="136">
        <v>33703</v>
      </c>
      <c r="JM177" s="136">
        <v>7006</v>
      </c>
      <c r="JN177" s="136">
        <v>5852</v>
      </c>
      <c r="JO177" s="136">
        <v>2928</v>
      </c>
      <c r="JP177" s="136">
        <v>0</v>
      </c>
      <c r="JQ177" s="136">
        <v>0</v>
      </c>
      <c r="JR177" s="136">
        <v>8422</v>
      </c>
      <c r="JS177" s="136">
        <v>0</v>
      </c>
      <c r="JT177" s="136">
        <v>0</v>
      </c>
      <c r="JU177" s="136">
        <v>0</v>
      </c>
      <c r="JV177" s="136">
        <v>0</v>
      </c>
      <c r="JW177" s="136">
        <v>1199737</v>
      </c>
      <c r="JX177" s="136">
        <v>236914</v>
      </c>
      <c r="JY177" s="136">
        <v>338065</v>
      </c>
      <c r="JZ177" s="136">
        <v>96040</v>
      </c>
      <c r="KA177" s="136">
        <v>90543</v>
      </c>
      <c r="KB177" s="136">
        <v>211636</v>
      </c>
      <c r="KC177" s="136">
        <v>7717</v>
      </c>
      <c r="KD177" s="136">
        <v>41861</v>
      </c>
      <c r="KE177" s="136">
        <v>104924</v>
      </c>
      <c r="KF177" s="136">
        <v>33101</v>
      </c>
      <c r="KG177" s="136">
        <v>57799</v>
      </c>
      <c r="KH177" s="136">
        <v>0</v>
      </c>
      <c r="KI177" s="136">
        <v>192182</v>
      </c>
      <c r="KJ177" s="136">
        <v>7741793</v>
      </c>
      <c r="KK177" s="136">
        <v>1689084</v>
      </c>
      <c r="KL177" s="136">
        <v>1717495</v>
      </c>
      <c r="KM177" s="136">
        <v>926207</v>
      </c>
      <c r="KN177" s="136">
        <v>589962</v>
      </c>
      <c r="KO177" s="136">
        <v>409868</v>
      </c>
      <c r="KP177" s="136">
        <v>2724602</v>
      </c>
      <c r="KQ177" s="136">
        <v>0</v>
      </c>
      <c r="KR177" s="136">
        <v>462558</v>
      </c>
      <c r="KS177" s="136">
        <v>109558</v>
      </c>
      <c r="KT177" s="136">
        <v>1166892</v>
      </c>
      <c r="KU177" s="136">
        <v>454243</v>
      </c>
      <c r="KV177" s="136">
        <v>229683</v>
      </c>
      <c r="KW177" s="136">
        <v>30812</v>
      </c>
      <c r="KX177" s="136">
        <v>4382253</v>
      </c>
      <c r="KY177" s="136">
        <v>731032</v>
      </c>
      <c r="KZ177" s="136">
        <v>1422619</v>
      </c>
      <c r="LA177" s="136">
        <v>497913</v>
      </c>
      <c r="LB177" s="136">
        <v>1533366</v>
      </c>
      <c r="LC177" s="136">
        <v>790742</v>
      </c>
      <c r="LD177" s="136">
        <v>40151</v>
      </c>
      <c r="LE177" s="136">
        <v>156270</v>
      </c>
      <c r="LF177" s="136">
        <v>34400</v>
      </c>
      <c r="LG177" s="136">
        <v>256042</v>
      </c>
      <c r="LH177" s="136">
        <v>59492</v>
      </c>
      <c r="LI177" s="136">
        <v>15503</v>
      </c>
      <c r="LJ177" s="136">
        <v>3470079</v>
      </c>
      <c r="LK177" s="136">
        <v>241909</v>
      </c>
      <c r="LL177" s="136">
        <v>1110556</v>
      </c>
      <c r="LM177" s="136">
        <v>1621792</v>
      </c>
      <c r="LN177" s="136">
        <v>45898</v>
      </c>
      <c r="LO177" s="136">
        <v>1393863</v>
      </c>
    </row>
    <row r="178" spans="1:327" ht="15" x14ac:dyDescent="0.25">
      <c r="A178" s="128" t="s">
        <v>102</v>
      </c>
      <c r="B178" s="136">
        <v>1708487</v>
      </c>
      <c r="C178" s="136">
        <v>1264276</v>
      </c>
      <c r="D178" s="136">
        <v>1042473</v>
      </c>
      <c r="E178" s="136">
        <v>203030</v>
      </c>
      <c r="F178" s="136">
        <v>419544</v>
      </c>
      <c r="G178" s="136">
        <v>452697</v>
      </c>
      <c r="H178" s="136">
        <v>446904</v>
      </c>
      <c r="I178" s="136">
        <v>22156</v>
      </c>
      <c r="J178" s="136">
        <v>585082</v>
      </c>
      <c r="K178" s="136">
        <v>57243</v>
      </c>
      <c r="L178" s="136">
        <v>129860</v>
      </c>
      <c r="M178" s="136">
        <v>401798</v>
      </c>
      <c r="N178" s="136">
        <v>265425</v>
      </c>
      <c r="O178" s="136">
        <v>10880</v>
      </c>
      <c r="P178" s="136">
        <v>220914</v>
      </c>
      <c r="Q178" s="136">
        <v>6472</v>
      </c>
      <c r="R178" s="136">
        <v>122213</v>
      </c>
      <c r="S178" s="136">
        <v>110195</v>
      </c>
      <c r="T178" s="136">
        <v>65820</v>
      </c>
      <c r="U178" s="136">
        <v>0</v>
      </c>
      <c r="V178" s="136">
        <v>467493</v>
      </c>
      <c r="W178" s="136">
        <v>46284</v>
      </c>
      <c r="X178" s="136">
        <v>0</v>
      </c>
      <c r="Y178" s="136">
        <v>10373</v>
      </c>
      <c r="Z178" s="136">
        <v>0</v>
      </c>
      <c r="AA178" s="136">
        <v>0</v>
      </c>
      <c r="AB178" s="136">
        <v>2329</v>
      </c>
      <c r="AC178" s="136">
        <v>0</v>
      </c>
      <c r="AD178" s="136">
        <v>0</v>
      </c>
      <c r="AE178" s="136">
        <v>0</v>
      </c>
      <c r="AF178" s="136">
        <v>0</v>
      </c>
      <c r="AG178" s="136">
        <v>0</v>
      </c>
      <c r="AH178" s="136">
        <v>0</v>
      </c>
      <c r="AI178" s="136">
        <v>0</v>
      </c>
      <c r="AJ178" s="136">
        <v>25339</v>
      </c>
      <c r="AK178" s="136">
        <v>0</v>
      </c>
      <c r="AL178" s="136">
        <v>16052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0</v>
      </c>
      <c r="AU178" s="136">
        <v>0</v>
      </c>
      <c r="AV178" s="136">
        <v>0</v>
      </c>
      <c r="AW178" s="136">
        <v>7253</v>
      </c>
      <c r="AX178" s="136">
        <v>0</v>
      </c>
      <c r="AY178" s="136">
        <v>0</v>
      </c>
      <c r="AZ178" s="136">
        <v>0</v>
      </c>
      <c r="BA178" s="136">
        <v>0</v>
      </c>
      <c r="BB178" s="136">
        <v>0</v>
      </c>
      <c r="BC178" s="136">
        <v>0</v>
      </c>
      <c r="BD178" s="136">
        <v>0</v>
      </c>
      <c r="BE178" s="136">
        <v>0</v>
      </c>
      <c r="BF178" s="136">
        <v>0</v>
      </c>
      <c r="BG178" s="136">
        <v>0</v>
      </c>
      <c r="BH178" s="136">
        <v>0</v>
      </c>
      <c r="BI178" s="136">
        <v>0</v>
      </c>
      <c r="BJ178" s="136">
        <v>6148</v>
      </c>
      <c r="BK178" s="136">
        <v>0</v>
      </c>
      <c r="BL178" s="136">
        <v>0</v>
      </c>
      <c r="BM178" s="136">
        <v>0</v>
      </c>
      <c r="BN178" s="136">
        <v>983</v>
      </c>
      <c r="BO178" s="136">
        <v>0</v>
      </c>
      <c r="BP178" s="136">
        <v>0</v>
      </c>
      <c r="BQ178" s="136">
        <v>0</v>
      </c>
      <c r="BR178" s="136">
        <v>0</v>
      </c>
      <c r="BS178" s="136">
        <v>0</v>
      </c>
      <c r="BT178" s="136">
        <v>0</v>
      </c>
      <c r="BU178" s="136">
        <v>0</v>
      </c>
      <c r="BV178" s="136">
        <v>0</v>
      </c>
      <c r="BW178" s="136">
        <v>6230</v>
      </c>
      <c r="BX178" s="136">
        <v>0</v>
      </c>
      <c r="BY178" s="136">
        <v>0</v>
      </c>
      <c r="BZ178" s="136">
        <v>0</v>
      </c>
      <c r="CA178" s="136">
        <v>0</v>
      </c>
      <c r="CB178" s="136">
        <v>0</v>
      </c>
      <c r="CC178" s="136">
        <v>0</v>
      </c>
      <c r="CD178" s="136">
        <v>0</v>
      </c>
      <c r="CE178" s="136">
        <v>0</v>
      </c>
      <c r="CF178" s="136">
        <v>0</v>
      </c>
      <c r="CG178" s="136">
        <v>0</v>
      </c>
      <c r="CH178" s="136">
        <v>0</v>
      </c>
      <c r="CI178" s="136">
        <v>0</v>
      </c>
      <c r="CJ178" s="136">
        <v>21753</v>
      </c>
      <c r="CK178" s="136">
        <v>0</v>
      </c>
      <c r="CL178" s="136">
        <v>1068</v>
      </c>
      <c r="CM178" s="136">
        <v>0</v>
      </c>
      <c r="CN178" s="136">
        <v>0</v>
      </c>
      <c r="CO178" s="136">
        <v>0</v>
      </c>
      <c r="CP178" s="136">
        <v>0</v>
      </c>
      <c r="CQ178" s="136">
        <v>0</v>
      </c>
      <c r="CR178" s="136">
        <v>0</v>
      </c>
      <c r="CS178" s="136">
        <v>0</v>
      </c>
      <c r="CT178" s="136">
        <v>0</v>
      </c>
      <c r="CU178" s="136">
        <v>0</v>
      </c>
      <c r="CV178" s="136">
        <v>0</v>
      </c>
      <c r="CW178" s="136">
        <v>0</v>
      </c>
      <c r="CX178" s="136">
        <v>0</v>
      </c>
      <c r="CY178" s="136">
        <v>0</v>
      </c>
      <c r="CZ178" s="136">
        <v>0</v>
      </c>
      <c r="DA178" s="136">
        <v>0</v>
      </c>
      <c r="DB178" s="136">
        <v>0</v>
      </c>
      <c r="DC178" s="136">
        <v>0</v>
      </c>
      <c r="DD178" s="136">
        <v>0</v>
      </c>
      <c r="DE178" s="136">
        <v>0</v>
      </c>
      <c r="DF178" s="136">
        <v>0</v>
      </c>
      <c r="DG178" s="136">
        <v>0</v>
      </c>
      <c r="DH178" s="136">
        <v>0</v>
      </c>
      <c r="DI178" s="136">
        <v>0</v>
      </c>
      <c r="DJ178" s="136">
        <v>0</v>
      </c>
      <c r="DK178" s="136">
        <v>0</v>
      </c>
      <c r="DL178" s="136">
        <v>0</v>
      </c>
      <c r="DM178" s="136">
        <v>0</v>
      </c>
      <c r="DN178" s="136">
        <v>0</v>
      </c>
      <c r="DO178" s="136">
        <v>0</v>
      </c>
      <c r="DP178" s="136">
        <v>0</v>
      </c>
      <c r="DQ178" s="136">
        <v>0</v>
      </c>
      <c r="DR178" s="136">
        <v>0</v>
      </c>
      <c r="DS178" s="136">
        <v>0</v>
      </c>
      <c r="DT178" s="136">
        <v>0</v>
      </c>
      <c r="DU178" s="136">
        <v>0</v>
      </c>
      <c r="DV178" s="136">
        <v>0</v>
      </c>
      <c r="DW178" s="136">
        <v>19630</v>
      </c>
      <c r="DX178" s="136">
        <v>0</v>
      </c>
      <c r="DY178" s="136">
        <v>0</v>
      </c>
      <c r="DZ178" s="136">
        <v>0</v>
      </c>
      <c r="EA178" s="136">
        <v>0</v>
      </c>
      <c r="EB178" s="136">
        <v>0</v>
      </c>
      <c r="EC178" s="136">
        <v>0</v>
      </c>
      <c r="ED178" s="136">
        <v>0</v>
      </c>
      <c r="EE178" s="136">
        <v>0</v>
      </c>
      <c r="EF178" s="136">
        <v>1143</v>
      </c>
      <c r="EG178" s="136">
        <v>0</v>
      </c>
      <c r="EH178" s="136">
        <v>0</v>
      </c>
      <c r="EI178" s="136">
        <v>0</v>
      </c>
      <c r="EJ178" s="136">
        <v>14998</v>
      </c>
      <c r="EK178" s="136">
        <v>0</v>
      </c>
      <c r="EL178" s="136">
        <v>0</v>
      </c>
      <c r="EM178" s="136">
        <v>0</v>
      </c>
      <c r="EN178" s="136">
        <v>0</v>
      </c>
      <c r="EO178" s="136">
        <v>0</v>
      </c>
      <c r="EP178" s="136">
        <v>0</v>
      </c>
      <c r="EQ178" s="136">
        <v>0</v>
      </c>
      <c r="ER178" s="136">
        <v>0</v>
      </c>
      <c r="ES178" s="136">
        <v>0</v>
      </c>
      <c r="ET178" s="136">
        <v>0</v>
      </c>
      <c r="EU178" s="136">
        <v>0</v>
      </c>
      <c r="EV178" s="136">
        <v>0</v>
      </c>
      <c r="EW178" s="136">
        <v>35330</v>
      </c>
      <c r="EX178" s="136">
        <v>0</v>
      </c>
      <c r="EY178" s="136">
        <v>0</v>
      </c>
      <c r="EZ178" s="136">
        <v>0</v>
      </c>
      <c r="FA178" s="136">
        <v>0</v>
      </c>
      <c r="FB178" s="136">
        <v>0</v>
      </c>
      <c r="FC178" s="136">
        <v>0</v>
      </c>
      <c r="FD178" s="136">
        <v>0</v>
      </c>
      <c r="FE178" s="136">
        <v>0</v>
      </c>
      <c r="FF178" s="136">
        <v>0</v>
      </c>
      <c r="FG178" s="136">
        <v>0</v>
      </c>
      <c r="FH178" s="136">
        <v>0</v>
      </c>
      <c r="FI178" s="136">
        <v>0</v>
      </c>
      <c r="FJ178" s="136">
        <v>2515</v>
      </c>
      <c r="FK178" s="136">
        <v>0</v>
      </c>
      <c r="FL178" s="136">
        <v>0</v>
      </c>
      <c r="FM178" s="136">
        <v>0</v>
      </c>
      <c r="FN178" s="136">
        <v>0</v>
      </c>
      <c r="FO178" s="136">
        <v>0</v>
      </c>
      <c r="FP178" s="136">
        <v>0</v>
      </c>
      <c r="FQ178" s="136">
        <v>0</v>
      </c>
      <c r="FR178" s="136">
        <v>0</v>
      </c>
      <c r="FS178" s="136">
        <v>0</v>
      </c>
      <c r="FT178" s="136">
        <v>0</v>
      </c>
      <c r="FU178" s="136">
        <v>0</v>
      </c>
      <c r="FV178" s="136">
        <v>0</v>
      </c>
      <c r="FW178" s="136">
        <v>0</v>
      </c>
      <c r="FX178" s="136">
        <v>1674</v>
      </c>
      <c r="FY178" s="136">
        <v>0</v>
      </c>
      <c r="FZ178" s="136">
        <v>0</v>
      </c>
      <c r="GA178" s="136">
        <v>1689</v>
      </c>
      <c r="GB178" s="136">
        <v>0</v>
      </c>
      <c r="GC178" s="136">
        <v>0</v>
      </c>
      <c r="GD178" s="136">
        <v>0</v>
      </c>
      <c r="GE178" s="136">
        <v>0</v>
      </c>
      <c r="GF178" s="136">
        <v>0</v>
      </c>
      <c r="GG178" s="136">
        <v>0</v>
      </c>
      <c r="GH178" s="136">
        <v>0</v>
      </c>
      <c r="GI178" s="136">
        <v>0</v>
      </c>
      <c r="GJ178" s="136">
        <v>12736</v>
      </c>
      <c r="GK178" s="136">
        <v>0</v>
      </c>
      <c r="GL178" s="136">
        <v>0</v>
      </c>
      <c r="GM178" s="136">
        <v>8145</v>
      </c>
      <c r="GN178" s="136">
        <v>0</v>
      </c>
      <c r="GO178" s="136">
        <v>0</v>
      </c>
      <c r="GP178" s="136">
        <v>0</v>
      </c>
      <c r="GQ178" s="136">
        <v>0</v>
      </c>
      <c r="GR178" s="136">
        <v>0</v>
      </c>
      <c r="GS178" s="136">
        <v>0</v>
      </c>
      <c r="GT178" s="136">
        <v>0</v>
      </c>
      <c r="GU178" s="136">
        <v>0</v>
      </c>
      <c r="GV178" s="136">
        <v>0</v>
      </c>
      <c r="GW178" s="136">
        <v>0</v>
      </c>
      <c r="GX178" s="136">
        <v>0</v>
      </c>
      <c r="GY178" s="136">
        <v>0</v>
      </c>
      <c r="GZ178" s="136">
        <v>0</v>
      </c>
      <c r="HA178" s="136">
        <v>0</v>
      </c>
      <c r="HB178" s="136">
        <v>0</v>
      </c>
      <c r="HC178" s="136">
        <v>0</v>
      </c>
      <c r="HD178" s="136">
        <v>0</v>
      </c>
      <c r="HE178" s="136">
        <v>0</v>
      </c>
      <c r="HF178" s="136">
        <v>0</v>
      </c>
      <c r="HG178" s="136">
        <v>0</v>
      </c>
      <c r="HH178" s="136">
        <v>0</v>
      </c>
      <c r="HI178" s="136">
        <v>0</v>
      </c>
      <c r="HJ178" s="136">
        <v>58933</v>
      </c>
      <c r="HK178" s="136">
        <v>5339</v>
      </c>
      <c r="HL178" s="136">
        <v>22440</v>
      </c>
      <c r="HM178" s="136">
        <v>0</v>
      </c>
      <c r="HN178" s="136">
        <v>3245</v>
      </c>
      <c r="HO178" s="136">
        <v>0</v>
      </c>
      <c r="HP178" s="136">
        <v>0</v>
      </c>
      <c r="HQ178" s="136">
        <v>0</v>
      </c>
      <c r="HR178" s="136">
        <v>0</v>
      </c>
      <c r="HS178" s="136">
        <v>0</v>
      </c>
      <c r="HT178" s="136">
        <v>0</v>
      </c>
      <c r="HU178" s="136">
        <v>0</v>
      </c>
      <c r="HV178" s="136">
        <v>6684</v>
      </c>
      <c r="HW178" s="136">
        <v>13582</v>
      </c>
      <c r="HX178" s="136">
        <v>3356</v>
      </c>
      <c r="HY178" s="136">
        <v>6717</v>
      </c>
      <c r="HZ178" s="136">
        <v>0</v>
      </c>
      <c r="IA178" s="136">
        <v>0</v>
      </c>
      <c r="IB178" s="136">
        <v>0</v>
      </c>
      <c r="IC178" s="136">
        <v>0</v>
      </c>
      <c r="ID178" s="136">
        <v>0</v>
      </c>
      <c r="IE178" s="136">
        <v>0</v>
      </c>
      <c r="IF178" s="136">
        <v>0</v>
      </c>
      <c r="IG178" s="136">
        <v>0</v>
      </c>
      <c r="IH178" s="136">
        <v>0</v>
      </c>
      <c r="II178" s="136">
        <v>0</v>
      </c>
      <c r="IJ178" s="136">
        <v>0</v>
      </c>
      <c r="IK178" s="136">
        <v>0</v>
      </c>
      <c r="IL178" s="136">
        <v>0</v>
      </c>
      <c r="IM178" s="136">
        <v>0</v>
      </c>
      <c r="IN178" s="136">
        <v>0</v>
      </c>
      <c r="IO178" s="136">
        <v>0</v>
      </c>
      <c r="IP178" s="136">
        <v>0</v>
      </c>
      <c r="IQ178" s="136">
        <v>0</v>
      </c>
      <c r="IR178" s="136">
        <v>0</v>
      </c>
      <c r="IS178" s="136">
        <v>0</v>
      </c>
      <c r="IT178" s="136">
        <v>0</v>
      </c>
      <c r="IU178" s="136">
        <v>0</v>
      </c>
      <c r="IV178" s="136">
        <v>0</v>
      </c>
      <c r="IW178" s="136">
        <v>0</v>
      </c>
      <c r="IX178" s="136">
        <v>0</v>
      </c>
      <c r="IY178" s="136">
        <v>0</v>
      </c>
      <c r="IZ178" s="136">
        <v>0</v>
      </c>
      <c r="JA178" s="136">
        <v>0</v>
      </c>
      <c r="JB178" s="136">
        <v>0</v>
      </c>
      <c r="JC178" s="136">
        <v>0</v>
      </c>
      <c r="JD178" s="136">
        <v>0</v>
      </c>
      <c r="JE178" s="136">
        <v>0</v>
      </c>
      <c r="JF178" s="136">
        <v>0</v>
      </c>
      <c r="JG178" s="136">
        <v>0</v>
      </c>
      <c r="JH178" s="136">
        <v>0</v>
      </c>
      <c r="JI178" s="136">
        <v>0</v>
      </c>
      <c r="JJ178" s="136">
        <v>47817</v>
      </c>
      <c r="JK178" s="136">
        <v>0</v>
      </c>
      <c r="JL178" s="136">
        <v>0</v>
      </c>
      <c r="JM178" s="136">
        <v>0</v>
      </c>
      <c r="JN178" s="136">
        <v>0</v>
      </c>
      <c r="JO178" s="136">
        <v>0</v>
      </c>
      <c r="JP178" s="136">
        <v>0</v>
      </c>
      <c r="JQ178" s="136">
        <v>0</v>
      </c>
      <c r="JR178" s="136">
        <v>0</v>
      </c>
      <c r="JS178" s="136">
        <v>0</v>
      </c>
      <c r="JT178" s="136">
        <v>0</v>
      </c>
      <c r="JU178" s="136">
        <v>0</v>
      </c>
      <c r="JV178" s="136">
        <v>0</v>
      </c>
      <c r="JW178" s="136">
        <v>154373</v>
      </c>
      <c r="JX178" s="136">
        <v>23473</v>
      </c>
      <c r="JY178" s="136">
        <v>28873</v>
      </c>
      <c r="JZ178" s="136">
        <v>24373</v>
      </c>
      <c r="KA178" s="136">
        <v>1070</v>
      </c>
      <c r="KB178" s="136">
        <v>27684</v>
      </c>
      <c r="KC178" s="136">
        <v>0</v>
      </c>
      <c r="KD178" s="136">
        <v>3184</v>
      </c>
      <c r="KE178" s="136">
        <v>18006</v>
      </c>
      <c r="KF178" s="136">
        <v>4739</v>
      </c>
      <c r="KG178" s="136">
        <v>0</v>
      </c>
      <c r="KH178" s="136">
        <v>0</v>
      </c>
      <c r="KI178" s="136">
        <v>18218</v>
      </c>
      <c r="KJ178" s="136">
        <v>527972</v>
      </c>
      <c r="KK178" s="136">
        <v>62707</v>
      </c>
      <c r="KL178" s="136">
        <v>108801</v>
      </c>
      <c r="KM178" s="136">
        <v>54758</v>
      </c>
      <c r="KN178" s="136">
        <v>113764</v>
      </c>
      <c r="KO178" s="136">
        <v>6924</v>
      </c>
      <c r="KP178" s="136">
        <v>153143</v>
      </c>
      <c r="KQ178" s="136">
        <v>0</v>
      </c>
      <c r="KR178" s="136">
        <v>54528</v>
      </c>
      <c r="KS178" s="136">
        <v>0</v>
      </c>
      <c r="KT178" s="136">
        <v>129208</v>
      </c>
      <c r="KU178" s="136">
        <v>69620</v>
      </c>
      <c r="KV178" s="136">
        <v>8979</v>
      </c>
      <c r="KW178" s="136">
        <v>0</v>
      </c>
      <c r="KX178" s="136">
        <v>408240</v>
      </c>
      <c r="KY178" s="136">
        <v>61822</v>
      </c>
      <c r="KZ178" s="136">
        <v>216716</v>
      </c>
      <c r="LA178" s="136">
        <v>64536</v>
      </c>
      <c r="LB178" s="136">
        <v>113389</v>
      </c>
      <c r="LC178" s="136">
        <v>41085</v>
      </c>
      <c r="LD178" s="136">
        <v>0</v>
      </c>
      <c r="LE178" s="136">
        <v>17744</v>
      </c>
      <c r="LF178" s="136">
        <v>0</v>
      </c>
      <c r="LG178" s="136">
        <v>2316</v>
      </c>
      <c r="LH178" s="136">
        <v>0</v>
      </c>
      <c r="LI178" s="136">
        <v>0</v>
      </c>
      <c r="LJ178" s="136">
        <v>266998</v>
      </c>
      <c r="LK178" s="136">
        <v>9745</v>
      </c>
      <c r="LL178" s="136">
        <v>84028</v>
      </c>
      <c r="LM178" s="136">
        <v>164626</v>
      </c>
      <c r="LN178" s="136">
        <v>0</v>
      </c>
      <c r="LO178" s="136">
        <v>76740</v>
      </c>
    </row>
    <row r="179" spans="1:327" ht="15" x14ac:dyDescent="0.25">
      <c r="A179" s="128" t="s">
        <v>103</v>
      </c>
      <c r="B179" s="136">
        <v>2346202</v>
      </c>
      <c r="C179" s="136">
        <v>1679474</v>
      </c>
      <c r="D179" s="136">
        <v>1424965</v>
      </c>
      <c r="E179" s="136">
        <v>173222</v>
      </c>
      <c r="F179" s="136">
        <v>655535</v>
      </c>
      <c r="G179" s="136">
        <v>653419</v>
      </c>
      <c r="H179" s="136">
        <v>453762</v>
      </c>
      <c r="I179" s="136">
        <v>46159</v>
      </c>
      <c r="J179" s="136">
        <v>795854</v>
      </c>
      <c r="K179" s="136">
        <v>72486</v>
      </c>
      <c r="L179" s="136">
        <v>152638</v>
      </c>
      <c r="M179" s="136">
        <v>472199</v>
      </c>
      <c r="N179" s="136">
        <v>334284</v>
      </c>
      <c r="O179" s="136">
        <v>0</v>
      </c>
      <c r="P179" s="136">
        <v>313117</v>
      </c>
      <c r="Q179" s="136">
        <v>22158</v>
      </c>
      <c r="R179" s="136">
        <v>177913</v>
      </c>
      <c r="S179" s="136">
        <v>145473</v>
      </c>
      <c r="T179" s="136">
        <v>76518</v>
      </c>
      <c r="U179" s="136">
        <v>0</v>
      </c>
      <c r="V179" s="136">
        <v>439558</v>
      </c>
      <c r="W179" s="136">
        <v>44078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6">
        <v>0</v>
      </c>
      <c r="AI179" s="136">
        <v>0</v>
      </c>
      <c r="AJ179" s="136">
        <v>34429</v>
      </c>
      <c r="AK179" s="136">
        <v>0</v>
      </c>
      <c r="AL179" s="136">
        <v>7423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0</v>
      </c>
      <c r="AT179" s="136">
        <v>0</v>
      </c>
      <c r="AU179" s="136">
        <v>0</v>
      </c>
      <c r="AV179" s="136">
        <v>0</v>
      </c>
      <c r="AW179" s="136">
        <v>9655</v>
      </c>
      <c r="AX179" s="136">
        <v>0</v>
      </c>
      <c r="AY179" s="136">
        <v>0</v>
      </c>
      <c r="AZ179" s="136">
        <v>0</v>
      </c>
      <c r="BA179" s="136">
        <v>0</v>
      </c>
      <c r="BB179" s="136">
        <v>0</v>
      </c>
      <c r="BC179" s="136">
        <v>0</v>
      </c>
      <c r="BD179" s="136">
        <v>0</v>
      </c>
      <c r="BE179" s="136">
        <v>0</v>
      </c>
      <c r="BF179" s="136">
        <v>0</v>
      </c>
      <c r="BG179" s="136">
        <v>5834</v>
      </c>
      <c r="BH179" s="136">
        <v>0</v>
      </c>
      <c r="BI179" s="136">
        <v>0</v>
      </c>
      <c r="BJ179" s="136">
        <v>0</v>
      </c>
      <c r="BK179" s="136">
        <v>0</v>
      </c>
      <c r="BL179" s="136">
        <v>0</v>
      </c>
      <c r="BM179" s="136">
        <v>0</v>
      </c>
      <c r="BN179" s="136">
        <v>0</v>
      </c>
      <c r="BO179" s="136">
        <v>0</v>
      </c>
      <c r="BP179" s="136">
        <v>0</v>
      </c>
      <c r="BQ179" s="136">
        <v>0</v>
      </c>
      <c r="BR179" s="136">
        <v>0</v>
      </c>
      <c r="BS179" s="136">
        <v>0</v>
      </c>
      <c r="BT179" s="136">
        <v>0</v>
      </c>
      <c r="BU179" s="136">
        <v>0</v>
      </c>
      <c r="BV179" s="136">
        <v>0</v>
      </c>
      <c r="BW179" s="136">
        <v>13539</v>
      </c>
      <c r="BX179" s="136">
        <v>0</v>
      </c>
      <c r="BY179" s="136">
        <v>0</v>
      </c>
      <c r="BZ179" s="136">
        <v>0</v>
      </c>
      <c r="CA179" s="136">
        <v>0</v>
      </c>
      <c r="CB179" s="136">
        <v>0</v>
      </c>
      <c r="CC179" s="136">
        <v>0</v>
      </c>
      <c r="CD179" s="136">
        <v>0</v>
      </c>
      <c r="CE179" s="136">
        <v>0</v>
      </c>
      <c r="CF179" s="136">
        <v>0</v>
      </c>
      <c r="CG179" s="136">
        <v>0</v>
      </c>
      <c r="CH179" s="136">
        <v>0</v>
      </c>
      <c r="CI179" s="136">
        <v>0</v>
      </c>
      <c r="CJ179" s="136">
        <v>38817</v>
      </c>
      <c r="CK179" s="136">
        <v>0</v>
      </c>
      <c r="CL179" s="136">
        <v>10362</v>
      </c>
      <c r="CM179" s="136">
        <v>0</v>
      </c>
      <c r="CN179" s="136">
        <v>0</v>
      </c>
      <c r="CO179" s="136">
        <v>0</v>
      </c>
      <c r="CP179" s="136">
        <v>0</v>
      </c>
      <c r="CQ179" s="136">
        <v>0</v>
      </c>
      <c r="CR179" s="136">
        <v>0</v>
      </c>
      <c r="CS179" s="136">
        <v>0</v>
      </c>
      <c r="CT179" s="136">
        <v>0</v>
      </c>
      <c r="CU179" s="136">
        <v>0</v>
      </c>
      <c r="CV179" s="136">
        <v>0</v>
      </c>
      <c r="CW179" s="136">
        <v>0</v>
      </c>
      <c r="CX179" s="136">
        <v>0</v>
      </c>
      <c r="CY179" s="136">
        <v>0</v>
      </c>
      <c r="CZ179" s="136">
        <v>0</v>
      </c>
      <c r="DA179" s="136">
        <v>0</v>
      </c>
      <c r="DB179" s="136">
        <v>0</v>
      </c>
      <c r="DC179" s="136">
        <v>0</v>
      </c>
      <c r="DD179" s="136">
        <v>0</v>
      </c>
      <c r="DE179" s="136">
        <v>0</v>
      </c>
      <c r="DF179" s="136">
        <v>0</v>
      </c>
      <c r="DG179" s="136">
        <v>0</v>
      </c>
      <c r="DH179" s="136">
        <v>0</v>
      </c>
      <c r="DI179" s="136">
        <v>0</v>
      </c>
      <c r="DJ179" s="136">
        <v>0</v>
      </c>
      <c r="DK179" s="136">
        <v>0</v>
      </c>
      <c r="DL179" s="136">
        <v>11508</v>
      </c>
      <c r="DM179" s="136">
        <v>0</v>
      </c>
      <c r="DN179" s="136">
        <v>0</v>
      </c>
      <c r="DO179" s="136">
        <v>0</v>
      </c>
      <c r="DP179" s="136">
        <v>0</v>
      </c>
      <c r="DQ179" s="136">
        <v>0</v>
      </c>
      <c r="DR179" s="136">
        <v>0</v>
      </c>
      <c r="DS179" s="136">
        <v>0</v>
      </c>
      <c r="DT179" s="136">
        <v>0</v>
      </c>
      <c r="DU179" s="136">
        <v>0</v>
      </c>
      <c r="DV179" s="136">
        <v>0</v>
      </c>
      <c r="DW179" s="136">
        <v>16329</v>
      </c>
      <c r="DX179" s="136">
        <v>0</v>
      </c>
      <c r="DY179" s="136">
        <v>0</v>
      </c>
      <c r="DZ179" s="136">
        <v>13794</v>
      </c>
      <c r="EA179" s="136">
        <v>0</v>
      </c>
      <c r="EB179" s="136">
        <v>37549</v>
      </c>
      <c r="EC179" s="136">
        <v>10633</v>
      </c>
      <c r="ED179" s="136">
        <v>0</v>
      </c>
      <c r="EE179" s="136">
        <v>21134</v>
      </c>
      <c r="EF179" s="136">
        <v>9008</v>
      </c>
      <c r="EG179" s="136">
        <v>0</v>
      </c>
      <c r="EH179" s="136">
        <v>0</v>
      </c>
      <c r="EI179" s="136">
        <v>0</v>
      </c>
      <c r="EJ179" s="136">
        <v>0</v>
      </c>
      <c r="EK179" s="136">
        <v>0</v>
      </c>
      <c r="EL179" s="136">
        <v>0</v>
      </c>
      <c r="EM179" s="136">
        <v>0</v>
      </c>
      <c r="EN179" s="136">
        <v>0</v>
      </c>
      <c r="EO179" s="136">
        <v>0</v>
      </c>
      <c r="EP179" s="136">
        <v>0</v>
      </c>
      <c r="EQ179" s="136">
        <v>0</v>
      </c>
      <c r="ER179" s="136">
        <v>0</v>
      </c>
      <c r="ES179" s="136">
        <v>0</v>
      </c>
      <c r="ET179" s="136">
        <v>0</v>
      </c>
      <c r="EU179" s="136">
        <v>0</v>
      </c>
      <c r="EV179" s="136">
        <v>0</v>
      </c>
      <c r="EW179" s="136">
        <v>9245</v>
      </c>
      <c r="EX179" s="136">
        <v>0</v>
      </c>
      <c r="EY179" s="136">
        <v>0</v>
      </c>
      <c r="EZ179" s="136">
        <v>0</v>
      </c>
      <c r="FA179" s="136">
        <v>0</v>
      </c>
      <c r="FB179" s="136">
        <v>0</v>
      </c>
      <c r="FC179" s="136">
        <v>0</v>
      </c>
      <c r="FD179" s="136">
        <v>0</v>
      </c>
      <c r="FE179" s="136">
        <v>0</v>
      </c>
      <c r="FF179" s="136">
        <v>0</v>
      </c>
      <c r="FG179" s="136">
        <v>0</v>
      </c>
      <c r="FH179" s="136">
        <v>0</v>
      </c>
      <c r="FI179" s="136">
        <v>0</v>
      </c>
      <c r="FJ179" s="136">
        <v>0</v>
      </c>
      <c r="FK179" s="136">
        <v>0</v>
      </c>
      <c r="FL179" s="136">
        <v>0</v>
      </c>
      <c r="FM179" s="136">
        <v>0</v>
      </c>
      <c r="FN179" s="136">
        <v>0</v>
      </c>
      <c r="FO179" s="136">
        <v>0</v>
      </c>
      <c r="FP179" s="136">
        <v>0</v>
      </c>
      <c r="FQ179" s="136">
        <v>0</v>
      </c>
      <c r="FR179" s="136">
        <v>0</v>
      </c>
      <c r="FS179" s="136">
        <v>0</v>
      </c>
      <c r="FT179" s="136">
        <v>0</v>
      </c>
      <c r="FU179" s="136">
        <v>0</v>
      </c>
      <c r="FV179" s="136">
        <v>0</v>
      </c>
      <c r="FW179" s="136">
        <v>8121</v>
      </c>
      <c r="FX179" s="136">
        <v>0</v>
      </c>
      <c r="FY179" s="136">
        <v>0</v>
      </c>
      <c r="FZ179" s="136">
        <v>0</v>
      </c>
      <c r="GA179" s="136">
        <v>0</v>
      </c>
      <c r="GB179" s="136">
        <v>0</v>
      </c>
      <c r="GC179" s="136">
        <v>0</v>
      </c>
      <c r="GD179" s="136">
        <v>0</v>
      </c>
      <c r="GE179" s="136">
        <v>0</v>
      </c>
      <c r="GF179" s="136">
        <v>0</v>
      </c>
      <c r="GG179" s="136">
        <v>0</v>
      </c>
      <c r="GH179" s="136">
        <v>0</v>
      </c>
      <c r="GI179" s="136">
        <v>0</v>
      </c>
      <c r="GJ179" s="136">
        <v>3550</v>
      </c>
      <c r="GK179" s="136">
        <v>0</v>
      </c>
      <c r="GL179" s="136">
        <v>0</v>
      </c>
      <c r="GM179" s="136">
        <v>0</v>
      </c>
      <c r="GN179" s="136">
        <v>0</v>
      </c>
      <c r="GO179" s="136">
        <v>0</v>
      </c>
      <c r="GP179" s="136">
        <v>0</v>
      </c>
      <c r="GQ179" s="136">
        <v>0</v>
      </c>
      <c r="GR179" s="136">
        <v>0</v>
      </c>
      <c r="GS179" s="136">
        <v>0</v>
      </c>
      <c r="GT179" s="136">
        <v>0</v>
      </c>
      <c r="GU179" s="136">
        <v>0</v>
      </c>
      <c r="GV179" s="136">
        <v>0</v>
      </c>
      <c r="GW179" s="136">
        <v>0</v>
      </c>
      <c r="GX179" s="136">
        <v>0</v>
      </c>
      <c r="GY179" s="136">
        <v>0</v>
      </c>
      <c r="GZ179" s="136">
        <v>0</v>
      </c>
      <c r="HA179" s="136">
        <v>0</v>
      </c>
      <c r="HB179" s="136">
        <v>0</v>
      </c>
      <c r="HC179" s="136">
        <v>0</v>
      </c>
      <c r="HD179" s="136">
        <v>0</v>
      </c>
      <c r="HE179" s="136">
        <v>0</v>
      </c>
      <c r="HF179" s="136">
        <v>0</v>
      </c>
      <c r="HG179" s="136">
        <v>0</v>
      </c>
      <c r="HH179" s="136">
        <v>0</v>
      </c>
      <c r="HI179" s="136">
        <v>0</v>
      </c>
      <c r="HJ179" s="136">
        <v>54803</v>
      </c>
      <c r="HK179" s="136">
        <v>0</v>
      </c>
      <c r="HL179" s="136">
        <v>8440</v>
      </c>
      <c r="HM179" s="136">
        <v>11813</v>
      </c>
      <c r="HN179" s="136">
        <v>8744</v>
      </c>
      <c r="HO179" s="136">
        <v>0</v>
      </c>
      <c r="HP179" s="136">
        <v>0</v>
      </c>
      <c r="HQ179" s="136">
        <v>0</v>
      </c>
      <c r="HR179" s="136">
        <v>0</v>
      </c>
      <c r="HS179" s="136">
        <v>8871</v>
      </c>
      <c r="HT179" s="136">
        <v>0</v>
      </c>
      <c r="HU179" s="136">
        <v>0</v>
      </c>
      <c r="HV179" s="136">
        <v>0</v>
      </c>
      <c r="HW179" s="136">
        <v>15036</v>
      </c>
      <c r="HX179" s="136">
        <v>0</v>
      </c>
      <c r="HY179" s="136">
        <v>0</v>
      </c>
      <c r="HZ179" s="136">
        <v>0</v>
      </c>
      <c r="IA179" s="136">
        <v>0</v>
      </c>
      <c r="IB179" s="136">
        <v>9153</v>
      </c>
      <c r="IC179" s="136">
        <v>0</v>
      </c>
      <c r="ID179" s="136">
        <v>0</v>
      </c>
      <c r="IE179" s="136">
        <v>0</v>
      </c>
      <c r="IF179" s="136">
        <v>0</v>
      </c>
      <c r="IG179" s="136">
        <v>0</v>
      </c>
      <c r="IH179" s="136">
        <v>0</v>
      </c>
      <c r="II179" s="136">
        <v>0</v>
      </c>
      <c r="IJ179" s="136">
        <v>0</v>
      </c>
      <c r="IK179" s="136">
        <v>0</v>
      </c>
      <c r="IL179" s="136">
        <v>0</v>
      </c>
      <c r="IM179" s="136">
        <v>0</v>
      </c>
      <c r="IN179" s="136">
        <v>0</v>
      </c>
      <c r="IO179" s="136">
        <v>0</v>
      </c>
      <c r="IP179" s="136">
        <v>0</v>
      </c>
      <c r="IQ179" s="136">
        <v>0</v>
      </c>
      <c r="IR179" s="136">
        <v>0</v>
      </c>
      <c r="IS179" s="136">
        <v>0</v>
      </c>
      <c r="IT179" s="136">
        <v>0</v>
      </c>
      <c r="IU179" s="136">
        <v>0</v>
      </c>
      <c r="IV179" s="136">
        <v>0</v>
      </c>
      <c r="IW179" s="136">
        <v>5548</v>
      </c>
      <c r="IX179" s="136">
        <v>0</v>
      </c>
      <c r="IY179" s="136">
        <v>0</v>
      </c>
      <c r="IZ179" s="136">
        <v>6352</v>
      </c>
      <c r="JA179" s="136">
        <v>0</v>
      </c>
      <c r="JB179" s="136">
        <v>0</v>
      </c>
      <c r="JC179" s="136">
        <v>0</v>
      </c>
      <c r="JD179" s="136">
        <v>0</v>
      </c>
      <c r="JE179" s="136">
        <v>0</v>
      </c>
      <c r="JF179" s="136">
        <v>0</v>
      </c>
      <c r="JG179" s="136">
        <v>0</v>
      </c>
      <c r="JH179" s="136">
        <v>0</v>
      </c>
      <c r="JI179" s="136">
        <v>0</v>
      </c>
      <c r="JJ179" s="136">
        <v>15047</v>
      </c>
      <c r="JK179" s="136">
        <v>9153</v>
      </c>
      <c r="JL179" s="136">
        <v>6499</v>
      </c>
      <c r="JM179" s="136">
        <v>0</v>
      </c>
      <c r="JN179" s="136">
        <v>0</v>
      </c>
      <c r="JO179" s="136">
        <v>0</v>
      </c>
      <c r="JP179" s="136">
        <v>0</v>
      </c>
      <c r="JQ179" s="136">
        <v>0</v>
      </c>
      <c r="JR179" s="136">
        <v>0</v>
      </c>
      <c r="JS179" s="136">
        <v>0</v>
      </c>
      <c r="JT179" s="136">
        <v>0</v>
      </c>
      <c r="JU179" s="136">
        <v>0</v>
      </c>
      <c r="JV179" s="136">
        <v>0</v>
      </c>
      <c r="JW179" s="136">
        <v>143385</v>
      </c>
      <c r="JX179" s="136">
        <v>22402</v>
      </c>
      <c r="JY179" s="136">
        <v>26628</v>
      </c>
      <c r="JZ179" s="136">
        <v>0</v>
      </c>
      <c r="KA179" s="136">
        <v>17292</v>
      </c>
      <c r="KB179" s="136">
        <v>16209</v>
      </c>
      <c r="KC179" s="136">
        <v>0</v>
      </c>
      <c r="KD179" s="136">
        <v>7791</v>
      </c>
      <c r="KE179" s="136">
        <v>14990</v>
      </c>
      <c r="KF179" s="136">
        <v>0</v>
      </c>
      <c r="KG179" s="136">
        <v>1501</v>
      </c>
      <c r="KH179" s="136">
        <v>0</v>
      </c>
      <c r="KI179" s="136">
        <v>9701</v>
      </c>
      <c r="KJ179" s="136">
        <v>939908</v>
      </c>
      <c r="KK179" s="136">
        <v>105896</v>
      </c>
      <c r="KL179" s="136">
        <v>289297</v>
      </c>
      <c r="KM179" s="136">
        <v>141438</v>
      </c>
      <c r="KN179" s="136">
        <v>100518</v>
      </c>
      <c r="KO179" s="136">
        <v>73901</v>
      </c>
      <c r="KP179" s="136">
        <v>267374</v>
      </c>
      <c r="KQ179" s="136">
        <v>0</v>
      </c>
      <c r="KR179" s="136">
        <v>46044</v>
      </c>
      <c r="KS179" s="136">
        <v>22349</v>
      </c>
      <c r="KT179" s="136">
        <v>262409</v>
      </c>
      <c r="KU179" s="136">
        <v>56411</v>
      </c>
      <c r="KV179" s="136">
        <v>14690</v>
      </c>
      <c r="KW179" s="136">
        <v>6673</v>
      </c>
      <c r="KX179" s="136">
        <v>535124</v>
      </c>
      <c r="KY179" s="136">
        <v>64935</v>
      </c>
      <c r="KZ179" s="136">
        <v>138003</v>
      </c>
      <c r="LA179" s="136">
        <v>50149</v>
      </c>
      <c r="LB179" s="136">
        <v>220814</v>
      </c>
      <c r="LC179" s="136">
        <v>131534</v>
      </c>
      <c r="LD179" s="136">
        <v>0</v>
      </c>
      <c r="LE179" s="136">
        <v>36229</v>
      </c>
      <c r="LF179" s="136">
        <v>0</v>
      </c>
      <c r="LG179" s="136">
        <v>50349</v>
      </c>
      <c r="LH179" s="136">
        <v>26361</v>
      </c>
      <c r="LI179" s="136">
        <v>0</v>
      </c>
      <c r="LJ179" s="136">
        <v>314520</v>
      </c>
      <c r="LK179" s="136">
        <v>11753</v>
      </c>
      <c r="LL179" s="136">
        <v>99769</v>
      </c>
      <c r="LM179" s="136">
        <v>173463</v>
      </c>
      <c r="LN179" s="136">
        <v>0</v>
      </c>
      <c r="LO179" s="136">
        <v>69315</v>
      </c>
    </row>
    <row r="180" spans="1:327" ht="15" x14ac:dyDescent="0.25">
      <c r="A180" s="128" t="s">
        <v>104</v>
      </c>
      <c r="B180" s="136">
        <v>3194871</v>
      </c>
      <c r="C180" s="136">
        <v>2080359</v>
      </c>
      <c r="D180" s="136">
        <v>1635744</v>
      </c>
      <c r="E180" s="136">
        <v>267797</v>
      </c>
      <c r="F180" s="136">
        <v>826079</v>
      </c>
      <c r="G180" s="136">
        <v>865694</v>
      </c>
      <c r="H180" s="136">
        <v>510237</v>
      </c>
      <c r="I180" s="136">
        <v>83244</v>
      </c>
      <c r="J180" s="136">
        <v>1088081</v>
      </c>
      <c r="K180" s="136">
        <v>41394</v>
      </c>
      <c r="L180" s="136">
        <v>356286</v>
      </c>
      <c r="M180" s="136">
        <v>629550</v>
      </c>
      <c r="N180" s="136">
        <v>468287</v>
      </c>
      <c r="O180" s="136">
        <v>70124</v>
      </c>
      <c r="P180" s="136">
        <v>587357</v>
      </c>
      <c r="Q180" s="136">
        <v>64660</v>
      </c>
      <c r="R180" s="136">
        <v>322261</v>
      </c>
      <c r="S180" s="136">
        <v>260138</v>
      </c>
      <c r="T180" s="136">
        <v>160061</v>
      </c>
      <c r="U180" s="136">
        <v>30929</v>
      </c>
      <c r="V180" s="136">
        <v>787725</v>
      </c>
      <c r="W180" s="136">
        <v>63910</v>
      </c>
      <c r="X180" s="136">
        <v>5616</v>
      </c>
      <c r="Y180" s="136">
        <v>40648</v>
      </c>
      <c r="Z180" s="136">
        <v>7783</v>
      </c>
      <c r="AA180" s="136">
        <v>0</v>
      </c>
      <c r="AB180" s="136">
        <v>5725</v>
      </c>
      <c r="AC180" s="136">
        <v>0</v>
      </c>
      <c r="AD180" s="136">
        <v>0</v>
      </c>
      <c r="AE180" s="136">
        <v>13070</v>
      </c>
      <c r="AF180" s="136">
        <v>0</v>
      </c>
      <c r="AG180" s="136">
        <v>0</v>
      </c>
      <c r="AH180" s="136">
        <v>0</v>
      </c>
      <c r="AI180" s="136">
        <v>0</v>
      </c>
      <c r="AJ180" s="136">
        <v>82641</v>
      </c>
      <c r="AK180" s="136">
        <v>0</v>
      </c>
      <c r="AL180" s="136">
        <v>11524</v>
      </c>
      <c r="AM180" s="136">
        <v>0</v>
      </c>
      <c r="AN180" s="136">
        <v>0</v>
      </c>
      <c r="AO180" s="136">
        <v>3071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16654</v>
      </c>
      <c r="AX180" s="136">
        <v>0</v>
      </c>
      <c r="AY180" s="136">
        <v>0</v>
      </c>
      <c r="AZ180" s="136">
        <v>0</v>
      </c>
      <c r="BA180" s="136">
        <v>0</v>
      </c>
      <c r="BB180" s="136">
        <v>0</v>
      </c>
      <c r="BC180" s="136">
        <v>0</v>
      </c>
      <c r="BD180" s="136">
        <v>0</v>
      </c>
      <c r="BE180" s="136">
        <v>12604</v>
      </c>
      <c r="BF180" s="136">
        <v>0</v>
      </c>
      <c r="BG180" s="136">
        <v>10715</v>
      </c>
      <c r="BH180" s="136">
        <v>0</v>
      </c>
      <c r="BI180" s="136">
        <v>0</v>
      </c>
      <c r="BJ180" s="136">
        <v>0</v>
      </c>
      <c r="BK180" s="136">
        <v>0</v>
      </c>
      <c r="BL180" s="136">
        <v>0</v>
      </c>
      <c r="BM180" s="136">
        <v>0</v>
      </c>
      <c r="BN180" s="136">
        <v>0</v>
      </c>
      <c r="BO180" s="136">
        <v>1145</v>
      </c>
      <c r="BP180" s="136">
        <v>0</v>
      </c>
      <c r="BQ180" s="136">
        <v>0</v>
      </c>
      <c r="BR180" s="136">
        <v>0</v>
      </c>
      <c r="BS180" s="136">
        <v>0</v>
      </c>
      <c r="BT180" s="136">
        <v>0</v>
      </c>
      <c r="BU180" s="136">
        <v>0</v>
      </c>
      <c r="BV180" s="136">
        <v>0</v>
      </c>
      <c r="BW180" s="136">
        <v>2847</v>
      </c>
      <c r="BX180" s="136">
        <v>0</v>
      </c>
      <c r="BY180" s="136">
        <v>0</v>
      </c>
      <c r="BZ180" s="136">
        <v>0</v>
      </c>
      <c r="CA180" s="136">
        <v>0</v>
      </c>
      <c r="CB180" s="136">
        <v>0</v>
      </c>
      <c r="CC180" s="136">
        <v>0</v>
      </c>
      <c r="CD180" s="136">
        <v>0</v>
      </c>
      <c r="CE180" s="136">
        <v>0</v>
      </c>
      <c r="CF180" s="136">
        <v>0</v>
      </c>
      <c r="CG180" s="136">
        <v>0</v>
      </c>
      <c r="CH180" s="136">
        <v>0</v>
      </c>
      <c r="CI180" s="136">
        <v>0</v>
      </c>
      <c r="CJ180" s="136">
        <v>36623</v>
      </c>
      <c r="CK180" s="136">
        <v>0</v>
      </c>
      <c r="CL180" s="136">
        <v>7357</v>
      </c>
      <c r="CM180" s="136">
        <v>0</v>
      </c>
      <c r="CN180" s="136">
        <v>0</v>
      </c>
      <c r="CO180" s="136">
        <v>16690</v>
      </c>
      <c r="CP180" s="136">
        <v>0</v>
      </c>
      <c r="CQ180" s="136">
        <v>0</v>
      </c>
      <c r="CR180" s="136">
        <v>0</v>
      </c>
      <c r="CS180" s="136">
        <v>0</v>
      </c>
      <c r="CT180" s="136">
        <v>0</v>
      </c>
      <c r="CU180" s="136">
        <v>0</v>
      </c>
      <c r="CV180" s="136">
        <v>0</v>
      </c>
      <c r="CW180" s="136">
        <v>13543</v>
      </c>
      <c r="CX180" s="136">
        <v>0</v>
      </c>
      <c r="CY180" s="136">
        <v>0</v>
      </c>
      <c r="CZ180" s="136">
        <v>0</v>
      </c>
      <c r="DA180" s="136">
        <v>0</v>
      </c>
      <c r="DB180" s="136">
        <v>0</v>
      </c>
      <c r="DC180" s="136">
        <v>0</v>
      </c>
      <c r="DD180" s="136">
        <v>0</v>
      </c>
      <c r="DE180" s="136">
        <v>0</v>
      </c>
      <c r="DF180" s="136">
        <v>0</v>
      </c>
      <c r="DG180" s="136">
        <v>0</v>
      </c>
      <c r="DH180" s="136">
        <v>0</v>
      </c>
      <c r="DI180" s="136">
        <v>0</v>
      </c>
      <c r="DJ180" s="136">
        <v>24345</v>
      </c>
      <c r="DK180" s="136">
        <v>0</v>
      </c>
      <c r="DL180" s="136">
        <v>15639</v>
      </c>
      <c r="DM180" s="136">
        <v>7891</v>
      </c>
      <c r="DN180" s="136">
        <v>0</v>
      </c>
      <c r="DO180" s="136">
        <v>0</v>
      </c>
      <c r="DP180" s="136">
        <v>0</v>
      </c>
      <c r="DQ180" s="136">
        <v>0</v>
      </c>
      <c r="DR180" s="136">
        <v>0</v>
      </c>
      <c r="DS180" s="136">
        <v>0</v>
      </c>
      <c r="DT180" s="136">
        <v>0</v>
      </c>
      <c r="DU180" s="136">
        <v>0</v>
      </c>
      <c r="DV180" s="136">
        <v>0</v>
      </c>
      <c r="DW180" s="136">
        <v>23015</v>
      </c>
      <c r="DX180" s="136">
        <v>7826</v>
      </c>
      <c r="DY180" s="136">
        <v>0</v>
      </c>
      <c r="DZ180" s="136">
        <v>6894</v>
      </c>
      <c r="EA180" s="136">
        <v>0</v>
      </c>
      <c r="EB180" s="136">
        <v>0</v>
      </c>
      <c r="EC180" s="136">
        <v>0</v>
      </c>
      <c r="ED180" s="136">
        <v>6198</v>
      </c>
      <c r="EE180" s="136">
        <v>36737</v>
      </c>
      <c r="EF180" s="136">
        <v>23016</v>
      </c>
      <c r="EG180" s="136">
        <v>0</v>
      </c>
      <c r="EH180" s="136">
        <v>0</v>
      </c>
      <c r="EI180" s="136">
        <v>0</v>
      </c>
      <c r="EJ180" s="136">
        <v>20184</v>
      </c>
      <c r="EK180" s="136">
        <v>0</v>
      </c>
      <c r="EL180" s="136">
        <v>0</v>
      </c>
      <c r="EM180" s="136">
        <v>0</v>
      </c>
      <c r="EN180" s="136">
        <v>0</v>
      </c>
      <c r="EO180" s="136">
        <v>0</v>
      </c>
      <c r="EP180" s="136">
        <v>0</v>
      </c>
      <c r="EQ180" s="136">
        <v>0</v>
      </c>
      <c r="ER180" s="136">
        <v>0</v>
      </c>
      <c r="ES180" s="136">
        <v>0</v>
      </c>
      <c r="ET180" s="136">
        <v>0</v>
      </c>
      <c r="EU180" s="136">
        <v>0</v>
      </c>
      <c r="EV180" s="136">
        <v>0</v>
      </c>
      <c r="EW180" s="136">
        <v>11500</v>
      </c>
      <c r="EX180" s="136">
        <v>0</v>
      </c>
      <c r="EY180" s="136">
        <v>0</v>
      </c>
      <c r="EZ180" s="136">
        <v>5213</v>
      </c>
      <c r="FA180" s="136">
        <v>0</v>
      </c>
      <c r="FB180" s="136">
        <v>0</v>
      </c>
      <c r="FC180" s="136">
        <v>0</v>
      </c>
      <c r="FD180" s="136">
        <v>0</v>
      </c>
      <c r="FE180" s="136">
        <v>0</v>
      </c>
      <c r="FF180" s="136">
        <v>0</v>
      </c>
      <c r="FG180" s="136">
        <v>0</v>
      </c>
      <c r="FH180" s="136">
        <v>0</v>
      </c>
      <c r="FI180" s="136">
        <v>0</v>
      </c>
      <c r="FJ180" s="136">
        <v>10570</v>
      </c>
      <c r="FK180" s="136">
        <v>5292</v>
      </c>
      <c r="FL180" s="136">
        <v>0</v>
      </c>
      <c r="FM180" s="136">
        <v>0</v>
      </c>
      <c r="FN180" s="136">
        <v>0</v>
      </c>
      <c r="FO180" s="136">
        <v>0</v>
      </c>
      <c r="FP180" s="136">
        <v>0</v>
      </c>
      <c r="FQ180" s="136">
        <v>0</v>
      </c>
      <c r="FR180" s="136">
        <v>0</v>
      </c>
      <c r="FS180" s="136">
        <v>0</v>
      </c>
      <c r="FT180" s="136">
        <v>0</v>
      </c>
      <c r="FU180" s="136">
        <v>0</v>
      </c>
      <c r="FV180" s="136">
        <v>0</v>
      </c>
      <c r="FW180" s="136">
        <v>12694</v>
      </c>
      <c r="FX180" s="136">
        <v>14299</v>
      </c>
      <c r="FY180" s="136">
        <v>4209</v>
      </c>
      <c r="FZ180" s="136">
        <v>7261</v>
      </c>
      <c r="GA180" s="136">
        <v>1590</v>
      </c>
      <c r="GB180" s="136">
        <v>0</v>
      </c>
      <c r="GC180" s="136">
        <v>0</v>
      </c>
      <c r="GD180" s="136">
        <v>0</v>
      </c>
      <c r="GE180" s="136">
        <v>0</v>
      </c>
      <c r="GF180" s="136">
        <v>0</v>
      </c>
      <c r="GG180" s="136">
        <v>0</v>
      </c>
      <c r="GH180" s="136">
        <v>0</v>
      </c>
      <c r="GI180" s="136">
        <v>0</v>
      </c>
      <c r="GJ180" s="136">
        <v>0</v>
      </c>
      <c r="GK180" s="136">
        <v>0</v>
      </c>
      <c r="GL180" s="136">
        <v>0</v>
      </c>
      <c r="GM180" s="136">
        <v>12103</v>
      </c>
      <c r="GN180" s="136">
        <v>0</v>
      </c>
      <c r="GO180" s="136">
        <v>0</v>
      </c>
      <c r="GP180" s="136">
        <v>0</v>
      </c>
      <c r="GQ180" s="136">
        <v>0</v>
      </c>
      <c r="GR180" s="136">
        <v>0</v>
      </c>
      <c r="GS180" s="136">
        <v>0</v>
      </c>
      <c r="GT180" s="136">
        <v>0</v>
      </c>
      <c r="GU180" s="136">
        <v>0</v>
      </c>
      <c r="GV180" s="136">
        <v>0</v>
      </c>
      <c r="GW180" s="136">
        <v>0</v>
      </c>
      <c r="GX180" s="136">
        <v>8522</v>
      </c>
      <c r="GY180" s="136">
        <v>0</v>
      </c>
      <c r="GZ180" s="136">
        <v>0</v>
      </c>
      <c r="HA180" s="136">
        <v>0</v>
      </c>
      <c r="HB180" s="136">
        <v>0</v>
      </c>
      <c r="HC180" s="136">
        <v>0</v>
      </c>
      <c r="HD180" s="136">
        <v>0</v>
      </c>
      <c r="HE180" s="136">
        <v>0</v>
      </c>
      <c r="HF180" s="136">
        <v>0</v>
      </c>
      <c r="HG180" s="136">
        <v>0</v>
      </c>
      <c r="HH180" s="136">
        <v>0</v>
      </c>
      <c r="HI180" s="136">
        <v>0</v>
      </c>
      <c r="HJ180" s="136">
        <v>109140</v>
      </c>
      <c r="HK180" s="136">
        <v>0</v>
      </c>
      <c r="HL180" s="136">
        <v>37108</v>
      </c>
      <c r="HM180" s="136">
        <v>12609</v>
      </c>
      <c r="HN180" s="136">
        <v>33450</v>
      </c>
      <c r="HO180" s="136">
        <v>0</v>
      </c>
      <c r="HP180" s="136">
        <v>0</v>
      </c>
      <c r="HQ180" s="136">
        <v>0</v>
      </c>
      <c r="HR180" s="136">
        <v>0</v>
      </c>
      <c r="HS180" s="136">
        <v>0</v>
      </c>
      <c r="HT180" s="136">
        <v>0</v>
      </c>
      <c r="HU180" s="136">
        <v>0</v>
      </c>
      <c r="HV180" s="136">
        <v>0</v>
      </c>
      <c r="HW180" s="136">
        <v>14341</v>
      </c>
      <c r="HX180" s="136">
        <v>0</v>
      </c>
      <c r="HY180" s="136">
        <v>0</v>
      </c>
      <c r="HZ180" s="136">
        <v>0</v>
      </c>
      <c r="IA180" s="136">
        <v>0</v>
      </c>
      <c r="IB180" s="136">
        <v>0</v>
      </c>
      <c r="IC180" s="136">
        <v>0</v>
      </c>
      <c r="ID180" s="136">
        <v>0</v>
      </c>
      <c r="IE180" s="136">
        <v>0</v>
      </c>
      <c r="IF180" s="136">
        <v>0</v>
      </c>
      <c r="IG180" s="136">
        <v>0</v>
      </c>
      <c r="IH180" s="136">
        <v>0</v>
      </c>
      <c r="II180" s="136">
        <v>0</v>
      </c>
      <c r="IJ180" s="136">
        <v>0</v>
      </c>
      <c r="IK180" s="136">
        <v>0</v>
      </c>
      <c r="IL180" s="136">
        <v>0</v>
      </c>
      <c r="IM180" s="136">
        <v>0</v>
      </c>
      <c r="IN180" s="136">
        <v>0</v>
      </c>
      <c r="IO180" s="136">
        <v>0</v>
      </c>
      <c r="IP180" s="136">
        <v>0</v>
      </c>
      <c r="IQ180" s="136">
        <v>0</v>
      </c>
      <c r="IR180" s="136">
        <v>0</v>
      </c>
      <c r="IS180" s="136">
        <v>0</v>
      </c>
      <c r="IT180" s="136">
        <v>0</v>
      </c>
      <c r="IU180" s="136">
        <v>0</v>
      </c>
      <c r="IV180" s="136">
        <v>0</v>
      </c>
      <c r="IW180" s="136">
        <v>29791</v>
      </c>
      <c r="IX180" s="136">
        <v>0</v>
      </c>
      <c r="IY180" s="136">
        <v>0</v>
      </c>
      <c r="IZ180" s="136">
        <v>0</v>
      </c>
      <c r="JA180" s="136">
        <v>0</v>
      </c>
      <c r="JB180" s="136">
        <v>0</v>
      </c>
      <c r="JC180" s="136">
        <v>0</v>
      </c>
      <c r="JD180" s="136">
        <v>0</v>
      </c>
      <c r="JE180" s="136">
        <v>0</v>
      </c>
      <c r="JF180" s="136">
        <v>0</v>
      </c>
      <c r="JG180" s="136">
        <v>0</v>
      </c>
      <c r="JH180" s="136">
        <v>0</v>
      </c>
      <c r="JI180" s="136">
        <v>0</v>
      </c>
      <c r="JJ180" s="136">
        <v>38648</v>
      </c>
      <c r="JK180" s="136">
        <v>16450</v>
      </c>
      <c r="JL180" s="136">
        <v>0</v>
      </c>
      <c r="JM180" s="136">
        <v>0</v>
      </c>
      <c r="JN180" s="136">
        <v>0</v>
      </c>
      <c r="JO180" s="136">
        <v>0</v>
      </c>
      <c r="JP180" s="136">
        <v>0</v>
      </c>
      <c r="JQ180" s="136">
        <v>0</v>
      </c>
      <c r="JR180" s="136">
        <v>8377</v>
      </c>
      <c r="JS180" s="136">
        <v>0</v>
      </c>
      <c r="JT180" s="136">
        <v>0</v>
      </c>
      <c r="JU180" s="136">
        <v>0</v>
      </c>
      <c r="JV180" s="136">
        <v>0</v>
      </c>
      <c r="JW180" s="136">
        <v>163657</v>
      </c>
      <c r="JX180" s="136">
        <v>20394</v>
      </c>
      <c r="JY180" s="136">
        <v>29864</v>
      </c>
      <c r="JZ180" s="136">
        <v>18133</v>
      </c>
      <c r="KA180" s="136">
        <v>24653</v>
      </c>
      <c r="KB180" s="136">
        <v>41226</v>
      </c>
      <c r="KC180" s="136">
        <v>0</v>
      </c>
      <c r="KD180" s="136">
        <v>15127</v>
      </c>
      <c r="KE180" s="136">
        <v>18501</v>
      </c>
      <c r="KF180" s="136">
        <v>6982</v>
      </c>
      <c r="KG180" s="136">
        <v>0</v>
      </c>
      <c r="KH180" s="136">
        <v>0</v>
      </c>
      <c r="KI180" s="136">
        <v>29887</v>
      </c>
      <c r="KJ180" s="136">
        <v>1387180</v>
      </c>
      <c r="KK180" s="136">
        <v>246479</v>
      </c>
      <c r="KL180" s="136">
        <v>278144</v>
      </c>
      <c r="KM180" s="136">
        <v>118108</v>
      </c>
      <c r="KN180" s="136">
        <v>96833</v>
      </c>
      <c r="KO180" s="136">
        <v>89028</v>
      </c>
      <c r="KP180" s="136">
        <v>763140</v>
      </c>
      <c r="KQ180" s="136">
        <v>0</v>
      </c>
      <c r="KR180" s="136">
        <v>58352</v>
      </c>
      <c r="KS180" s="136">
        <v>19888</v>
      </c>
      <c r="KT180" s="136">
        <v>115871</v>
      </c>
      <c r="KU180" s="136">
        <v>68583</v>
      </c>
      <c r="KV180" s="136">
        <v>35411</v>
      </c>
      <c r="KW180" s="136">
        <v>0</v>
      </c>
      <c r="KX180" s="136">
        <v>745829</v>
      </c>
      <c r="KY180" s="136">
        <v>120466</v>
      </c>
      <c r="KZ180" s="136">
        <v>222290</v>
      </c>
      <c r="LA180" s="136">
        <v>94985</v>
      </c>
      <c r="LB180" s="136">
        <v>252512</v>
      </c>
      <c r="LC180" s="136">
        <v>125516</v>
      </c>
      <c r="LD180" s="136">
        <v>0</v>
      </c>
      <c r="LE180" s="136">
        <v>15246</v>
      </c>
      <c r="LF180" s="136">
        <v>0</v>
      </c>
      <c r="LG180" s="136">
        <v>34109</v>
      </c>
      <c r="LH180" s="136">
        <v>9233</v>
      </c>
      <c r="LI180" s="136">
        <v>15357</v>
      </c>
      <c r="LJ180" s="136">
        <v>464998</v>
      </c>
      <c r="LK180" s="136">
        <v>73403</v>
      </c>
      <c r="LL180" s="136">
        <v>130312</v>
      </c>
      <c r="LM180" s="136">
        <v>228969</v>
      </c>
      <c r="LN180" s="136">
        <v>0</v>
      </c>
      <c r="LO180" s="136">
        <v>215991</v>
      </c>
    </row>
    <row r="181" spans="1:327" ht="15" x14ac:dyDescent="0.25">
      <c r="A181" s="128" t="s">
        <v>105</v>
      </c>
      <c r="B181" s="136">
        <v>4382309</v>
      </c>
      <c r="C181" s="136">
        <v>3296252</v>
      </c>
      <c r="D181" s="136">
        <v>2655536</v>
      </c>
      <c r="E181" s="136">
        <v>690305</v>
      </c>
      <c r="F181" s="136">
        <v>1468743</v>
      </c>
      <c r="G181" s="136">
        <v>1370459</v>
      </c>
      <c r="H181" s="136">
        <v>746435</v>
      </c>
      <c r="I181" s="136">
        <v>32119</v>
      </c>
      <c r="J181" s="136">
        <v>1716672</v>
      </c>
      <c r="K181" s="136">
        <v>158552</v>
      </c>
      <c r="L181" s="136">
        <v>582623</v>
      </c>
      <c r="M181" s="136">
        <v>915197</v>
      </c>
      <c r="N181" s="136">
        <v>996527</v>
      </c>
      <c r="O181" s="136">
        <v>0</v>
      </c>
      <c r="P181" s="136">
        <v>1033928</v>
      </c>
      <c r="Q181" s="136">
        <v>104900</v>
      </c>
      <c r="R181" s="136">
        <v>429086</v>
      </c>
      <c r="S181" s="136">
        <v>424796</v>
      </c>
      <c r="T181" s="136">
        <v>402772</v>
      </c>
      <c r="U181" s="136">
        <v>4282</v>
      </c>
      <c r="V181" s="136">
        <v>998140</v>
      </c>
      <c r="W181" s="136">
        <v>83949</v>
      </c>
      <c r="X181" s="136">
        <v>5484</v>
      </c>
      <c r="Y181" s="136">
        <v>42982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12594</v>
      </c>
      <c r="AF181" s="136">
        <v>0</v>
      </c>
      <c r="AG181" s="136">
        <v>0</v>
      </c>
      <c r="AH181" s="136">
        <v>0</v>
      </c>
      <c r="AI181" s="136">
        <v>0</v>
      </c>
      <c r="AJ181" s="136">
        <v>90738</v>
      </c>
      <c r="AK181" s="136">
        <v>9615</v>
      </c>
      <c r="AL181" s="136">
        <v>8863</v>
      </c>
      <c r="AM181" s="136">
        <v>0</v>
      </c>
      <c r="AN181" s="136">
        <v>0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9370</v>
      </c>
      <c r="AX181" s="136">
        <v>4433</v>
      </c>
      <c r="AY181" s="136">
        <v>0</v>
      </c>
      <c r="AZ181" s="136">
        <v>0</v>
      </c>
      <c r="BA181" s="136">
        <v>0</v>
      </c>
      <c r="BB181" s="136">
        <v>0</v>
      </c>
      <c r="BC181" s="136">
        <v>0</v>
      </c>
      <c r="BD181" s="136">
        <v>1831</v>
      </c>
      <c r="BE181" s="136">
        <v>0</v>
      </c>
      <c r="BF181" s="136">
        <v>0</v>
      </c>
      <c r="BG181" s="136">
        <v>13496</v>
      </c>
      <c r="BH181" s="136">
        <v>0</v>
      </c>
      <c r="BI181" s="136">
        <v>8685</v>
      </c>
      <c r="BJ181" s="136">
        <v>4330</v>
      </c>
      <c r="BK181" s="136">
        <v>0</v>
      </c>
      <c r="BL181" s="136">
        <v>1343</v>
      </c>
      <c r="BM181" s="136">
        <v>0</v>
      </c>
      <c r="BN181" s="136">
        <v>6370</v>
      </c>
      <c r="BO181" s="136">
        <v>0</v>
      </c>
      <c r="BP181" s="136">
        <v>0</v>
      </c>
      <c r="BQ181" s="136">
        <v>0</v>
      </c>
      <c r="BR181" s="136">
        <v>0</v>
      </c>
      <c r="BS181" s="136">
        <v>0</v>
      </c>
      <c r="BT181" s="136">
        <v>0</v>
      </c>
      <c r="BU181" s="136">
        <v>0</v>
      </c>
      <c r="BV181" s="136">
        <v>0</v>
      </c>
      <c r="BW181" s="136">
        <v>24063</v>
      </c>
      <c r="BX181" s="136">
        <v>0</v>
      </c>
      <c r="BY181" s="136">
        <v>0</v>
      </c>
      <c r="BZ181" s="136">
        <v>0</v>
      </c>
      <c r="CA181" s="136">
        <v>0</v>
      </c>
      <c r="CB181" s="136">
        <v>0</v>
      </c>
      <c r="CC181" s="136">
        <v>0</v>
      </c>
      <c r="CD181" s="136">
        <v>0</v>
      </c>
      <c r="CE181" s="136">
        <v>0</v>
      </c>
      <c r="CF181" s="136">
        <v>0</v>
      </c>
      <c r="CG181" s="136">
        <v>0</v>
      </c>
      <c r="CH181" s="136">
        <v>0</v>
      </c>
      <c r="CI181" s="136">
        <v>0</v>
      </c>
      <c r="CJ181" s="136">
        <v>27595</v>
      </c>
      <c r="CK181" s="136">
        <v>0</v>
      </c>
      <c r="CL181" s="136">
        <v>0</v>
      </c>
      <c r="CM181" s="136">
        <v>0</v>
      </c>
      <c r="CN181" s="136">
        <v>0</v>
      </c>
      <c r="CO181" s="136">
        <v>0</v>
      </c>
      <c r="CP181" s="136">
        <v>0</v>
      </c>
      <c r="CQ181" s="136">
        <v>0</v>
      </c>
      <c r="CR181" s="136">
        <v>0</v>
      </c>
      <c r="CS181" s="136">
        <v>0</v>
      </c>
      <c r="CT181" s="136">
        <v>0</v>
      </c>
      <c r="CU181" s="136">
        <v>0</v>
      </c>
      <c r="CV181" s="136">
        <v>0</v>
      </c>
      <c r="CW181" s="136">
        <v>13633</v>
      </c>
      <c r="CX181" s="136">
        <v>0</v>
      </c>
      <c r="CY181" s="136">
        <v>0</v>
      </c>
      <c r="CZ181" s="136">
        <v>0</v>
      </c>
      <c r="DA181" s="136">
        <v>0</v>
      </c>
      <c r="DB181" s="136">
        <v>0</v>
      </c>
      <c r="DC181" s="136">
        <v>0</v>
      </c>
      <c r="DD181" s="136">
        <v>0</v>
      </c>
      <c r="DE181" s="136">
        <v>0</v>
      </c>
      <c r="DF181" s="136">
        <v>0</v>
      </c>
      <c r="DG181" s="136">
        <v>0</v>
      </c>
      <c r="DH181" s="136">
        <v>0</v>
      </c>
      <c r="DI181" s="136">
        <v>0</v>
      </c>
      <c r="DJ181" s="136">
        <v>5273</v>
      </c>
      <c r="DK181" s="136">
        <v>0</v>
      </c>
      <c r="DL181" s="136">
        <v>0</v>
      </c>
      <c r="DM181" s="136">
        <v>0</v>
      </c>
      <c r="DN181" s="136">
        <v>0</v>
      </c>
      <c r="DO181" s="136">
        <v>0</v>
      </c>
      <c r="DP181" s="136">
        <v>0</v>
      </c>
      <c r="DQ181" s="136">
        <v>0</v>
      </c>
      <c r="DR181" s="136">
        <v>0</v>
      </c>
      <c r="DS181" s="136">
        <v>0</v>
      </c>
      <c r="DT181" s="136">
        <v>0</v>
      </c>
      <c r="DU181" s="136">
        <v>0</v>
      </c>
      <c r="DV181" s="136">
        <v>0</v>
      </c>
      <c r="DW181" s="136">
        <v>33157</v>
      </c>
      <c r="DX181" s="136">
        <v>0</v>
      </c>
      <c r="DY181" s="136">
        <v>0</v>
      </c>
      <c r="DZ181" s="136">
        <v>5273</v>
      </c>
      <c r="EA181" s="136">
        <v>11920</v>
      </c>
      <c r="EB181" s="136">
        <v>29636</v>
      </c>
      <c r="EC181" s="136">
        <v>0</v>
      </c>
      <c r="ED181" s="136">
        <v>0</v>
      </c>
      <c r="EE181" s="136">
        <v>39672</v>
      </c>
      <c r="EF181" s="136">
        <v>2273</v>
      </c>
      <c r="EG181" s="136">
        <v>0</v>
      </c>
      <c r="EH181" s="136">
        <v>0</v>
      </c>
      <c r="EI181" s="136">
        <v>0</v>
      </c>
      <c r="EJ181" s="136">
        <v>12549</v>
      </c>
      <c r="EK181" s="136">
        <v>5749</v>
      </c>
      <c r="EL181" s="136">
        <v>0</v>
      </c>
      <c r="EM181" s="136">
        <v>0</v>
      </c>
      <c r="EN181" s="136">
        <v>0</v>
      </c>
      <c r="EO181" s="136">
        <v>0</v>
      </c>
      <c r="EP181" s="136">
        <v>0</v>
      </c>
      <c r="EQ181" s="136">
        <v>0</v>
      </c>
      <c r="ER181" s="136">
        <v>0</v>
      </c>
      <c r="ES181" s="136">
        <v>0</v>
      </c>
      <c r="ET181" s="136">
        <v>0</v>
      </c>
      <c r="EU181" s="136">
        <v>0</v>
      </c>
      <c r="EV181" s="136">
        <v>0</v>
      </c>
      <c r="EW181" s="136">
        <v>17347</v>
      </c>
      <c r="EX181" s="136">
        <v>3386</v>
      </c>
      <c r="EY181" s="136">
        <v>0</v>
      </c>
      <c r="EZ181" s="136">
        <v>5590</v>
      </c>
      <c r="FA181" s="136">
        <v>0</v>
      </c>
      <c r="FB181" s="136">
        <v>0</v>
      </c>
      <c r="FC181" s="136">
        <v>0</v>
      </c>
      <c r="FD181" s="136">
        <v>0</v>
      </c>
      <c r="FE181" s="136">
        <v>0</v>
      </c>
      <c r="FF181" s="136">
        <v>0</v>
      </c>
      <c r="FG181" s="136">
        <v>0</v>
      </c>
      <c r="FH181" s="136">
        <v>0</v>
      </c>
      <c r="FI181" s="136">
        <v>0</v>
      </c>
      <c r="FJ181" s="136">
        <v>6515</v>
      </c>
      <c r="FK181" s="136">
        <v>0</v>
      </c>
      <c r="FL181" s="136">
        <v>0</v>
      </c>
      <c r="FM181" s="136">
        <v>0</v>
      </c>
      <c r="FN181" s="136">
        <v>0</v>
      </c>
      <c r="FO181" s="136">
        <v>0</v>
      </c>
      <c r="FP181" s="136">
        <v>0</v>
      </c>
      <c r="FQ181" s="136">
        <v>0</v>
      </c>
      <c r="FR181" s="136">
        <v>0</v>
      </c>
      <c r="FS181" s="136">
        <v>0</v>
      </c>
      <c r="FT181" s="136">
        <v>0</v>
      </c>
      <c r="FU181" s="136">
        <v>0</v>
      </c>
      <c r="FV181" s="136">
        <v>0</v>
      </c>
      <c r="FW181" s="136">
        <v>20340</v>
      </c>
      <c r="FX181" s="136">
        <v>5273</v>
      </c>
      <c r="FY181" s="136">
        <v>2808</v>
      </c>
      <c r="FZ181" s="136">
        <v>0</v>
      </c>
      <c r="GA181" s="136">
        <v>5105</v>
      </c>
      <c r="GB181" s="136">
        <v>10427</v>
      </c>
      <c r="GC181" s="136">
        <v>0</v>
      </c>
      <c r="GD181" s="136">
        <v>0</v>
      </c>
      <c r="GE181" s="136">
        <v>0</v>
      </c>
      <c r="GF181" s="136">
        <v>0</v>
      </c>
      <c r="GG181" s="136">
        <v>0</v>
      </c>
      <c r="GH181" s="136">
        <v>0</v>
      </c>
      <c r="GI181" s="136">
        <v>5273</v>
      </c>
      <c r="GJ181" s="136">
        <v>27194</v>
      </c>
      <c r="GK181" s="136">
        <v>0</v>
      </c>
      <c r="GL181" s="136">
        <v>0</v>
      </c>
      <c r="GM181" s="136">
        <v>0</v>
      </c>
      <c r="GN181" s="136">
        <v>0</v>
      </c>
      <c r="GO181" s="136">
        <v>0</v>
      </c>
      <c r="GP181" s="136">
        <v>0</v>
      </c>
      <c r="GQ181" s="136">
        <v>0</v>
      </c>
      <c r="GR181" s="136">
        <v>0</v>
      </c>
      <c r="GS181" s="136">
        <v>0</v>
      </c>
      <c r="GT181" s="136">
        <v>0</v>
      </c>
      <c r="GU181" s="136">
        <v>0</v>
      </c>
      <c r="GV181" s="136">
        <v>0</v>
      </c>
      <c r="GW181" s="136">
        <v>2167</v>
      </c>
      <c r="GX181" s="136">
        <v>0</v>
      </c>
      <c r="GY181" s="136">
        <v>0</v>
      </c>
      <c r="GZ181" s="136">
        <v>0</v>
      </c>
      <c r="HA181" s="136">
        <v>0</v>
      </c>
      <c r="HB181" s="136">
        <v>0</v>
      </c>
      <c r="HC181" s="136">
        <v>0</v>
      </c>
      <c r="HD181" s="136">
        <v>0</v>
      </c>
      <c r="HE181" s="136">
        <v>0</v>
      </c>
      <c r="HF181" s="136">
        <v>0</v>
      </c>
      <c r="HG181" s="136">
        <v>0</v>
      </c>
      <c r="HH181" s="136">
        <v>0</v>
      </c>
      <c r="HI181" s="136">
        <v>0</v>
      </c>
      <c r="HJ181" s="136">
        <v>80959</v>
      </c>
      <c r="HK181" s="136">
        <v>8133</v>
      </c>
      <c r="HL181" s="136">
        <v>21422</v>
      </c>
      <c r="HM181" s="136">
        <v>9422</v>
      </c>
      <c r="HN181" s="136">
        <v>2496</v>
      </c>
      <c r="HO181" s="136">
        <v>14959</v>
      </c>
      <c r="HP181" s="136">
        <v>0</v>
      </c>
      <c r="HQ181" s="136">
        <v>13306</v>
      </c>
      <c r="HR181" s="136">
        <v>0</v>
      </c>
      <c r="HS181" s="136">
        <v>18703</v>
      </c>
      <c r="HT181" s="136">
        <v>0</v>
      </c>
      <c r="HU181" s="136">
        <v>0</v>
      </c>
      <c r="HV181" s="136">
        <v>0</v>
      </c>
      <c r="HW181" s="136">
        <v>11431</v>
      </c>
      <c r="HX181" s="136">
        <v>0</v>
      </c>
      <c r="HY181" s="136">
        <v>6515</v>
      </c>
      <c r="HZ181" s="136">
        <v>4626</v>
      </c>
      <c r="IA181" s="136">
        <v>0</v>
      </c>
      <c r="IB181" s="136">
        <v>0</v>
      </c>
      <c r="IC181" s="136">
        <v>0</v>
      </c>
      <c r="ID181" s="136">
        <v>0</v>
      </c>
      <c r="IE181" s="136">
        <v>0</v>
      </c>
      <c r="IF181" s="136">
        <v>0</v>
      </c>
      <c r="IG181" s="136">
        <v>0</v>
      </c>
      <c r="IH181" s="136">
        <v>0</v>
      </c>
      <c r="II181" s="136">
        <v>0</v>
      </c>
      <c r="IJ181" s="136">
        <v>12112</v>
      </c>
      <c r="IK181" s="136">
        <v>0</v>
      </c>
      <c r="IL181" s="136">
        <v>0</v>
      </c>
      <c r="IM181" s="136">
        <v>0</v>
      </c>
      <c r="IN181" s="136">
        <v>0</v>
      </c>
      <c r="IO181" s="136">
        <v>0</v>
      </c>
      <c r="IP181" s="136">
        <v>0</v>
      </c>
      <c r="IQ181" s="136">
        <v>0</v>
      </c>
      <c r="IR181" s="136">
        <v>0</v>
      </c>
      <c r="IS181" s="136">
        <v>0</v>
      </c>
      <c r="IT181" s="136">
        <v>0</v>
      </c>
      <c r="IU181" s="136">
        <v>0</v>
      </c>
      <c r="IV181" s="136">
        <v>0</v>
      </c>
      <c r="IW181" s="136">
        <v>47527</v>
      </c>
      <c r="IX181" s="136">
        <v>0</v>
      </c>
      <c r="IY181" s="136">
        <v>0</v>
      </c>
      <c r="IZ181" s="136">
        <v>0</v>
      </c>
      <c r="JA181" s="136">
        <v>0</v>
      </c>
      <c r="JB181" s="136">
        <v>0</v>
      </c>
      <c r="JC181" s="136">
        <v>0</v>
      </c>
      <c r="JD181" s="136">
        <v>0</v>
      </c>
      <c r="JE181" s="136">
        <v>0</v>
      </c>
      <c r="JF181" s="136">
        <v>0</v>
      </c>
      <c r="JG181" s="136">
        <v>0</v>
      </c>
      <c r="JH181" s="136">
        <v>0</v>
      </c>
      <c r="JI181" s="136">
        <v>0</v>
      </c>
      <c r="JJ181" s="136">
        <v>74369</v>
      </c>
      <c r="JK181" s="136">
        <v>18158</v>
      </c>
      <c r="JL181" s="136">
        <v>6515</v>
      </c>
      <c r="JM181" s="136">
        <v>0</v>
      </c>
      <c r="JN181" s="136">
        <v>0</v>
      </c>
      <c r="JO181" s="136">
        <v>2921</v>
      </c>
      <c r="JP181" s="136">
        <v>0</v>
      </c>
      <c r="JQ181" s="136">
        <v>0</v>
      </c>
      <c r="JR181" s="136">
        <v>0</v>
      </c>
      <c r="JS181" s="136">
        <v>0</v>
      </c>
      <c r="JT181" s="136">
        <v>0</v>
      </c>
      <c r="JU181" s="136">
        <v>0</v>
      </c>
      <c r="JV181" s="136">
        <v>0</v>
      </c>
      <c r="JW181" s="136">
        <v>242811</v>
      </c>
      <c r="JX181" s="136">
        <v>45943</v>
      </c>
      <c r="JY181" s="136">
        <v>44998</v>
      </c>
      <c r="JZ181" s="136">
        <v>13688</v>
      </c>
      <c r="KA181" s="136">
        <v>13327</v>
      </c>
      <c r="KB181" s="136">
        <v>29631</v>
      </c>
      <c r="KC181" s="136">
        <v>7701</v>
      </c>
      <c r="KD181" s="136">
        <v>5730</v>
      </c>
      <c r="KE181" s="136">
        <v>27512</v>
      </c>
      <c r="KF181" s="136">
        <v>12594</v>
      </c>
      <c r="KG181" s="136">
        <v>0</v>
      </c>
      <c r="KH181" s="136">
        <v>0</v>
      </c>
      <c r="KI181" s="136">
        <v>55154</v>
      </c>
      <c r="KJ181" s="136">
        <v>1648798</v>
      </c>
      <c r="KK181" s="136">
        <v>638088</v>
      </c>
      <c r="KL181" s="136">
        <v>272849</v>
      </c>
      <c r="KM181" s="136">
        <v>122626</v>
      </c>
      <c r="KN181" s="136">
        <v>76276</v>
      </c>
      <c r="KO181" s="136">
        <v>82510</v>
      </c>
      <c r="KP181" s="136">
        <v>589838</v>
      </c>
      <c r="KQ181" s="136">
        <v>0</v>
      </c>
      <c r="KR181" s="136">
        <v>89268</v>
      </c>
      <c r="KS181" s="136">
        <v>42623</v>
      </c>
      <c r="KT181" s="136">
        <v>168653</v>
      </c>
      <c r="KU181" s="136">
        <v>25226</v>
      </c>
      <c r="KV181" s="136">
        <v>55477</v>
      </c>
      <c r="KW181" s="136">
        <v>0</v>
      </c>
      <c r="KX181" s="136">
        <v>906386</v>
      </c>
      <c r="KY181" s="136">
        <v>280651</v>
      </c>
      <c r="KZ181" s="136">
        <v>277987</v>
      </c>
      <c r="LA181" s="136">
        <v>57454</v>
      </c>
      <c r="LB181" s="136">
        <v>284513</v>
      </c>
      <c r="LC181" s="136">
        <v>108702</v>
      </c>
      <c r="LD181" s="136">
        <v>13607</v>
      </c>
      <c r="LE181" s="136">
        <v>29759</v>
      </c>
      <c r="LF181" s="136">
        <v>0</v>
      </c>
      <c r="LG181" s="136">
        <v>55813</v>
      </c>
      <c r="LH181" s="136">
        <v>12204</v>
      </c>
      <c r="LI181" s="136">
        <v>0</v>
      </c>
      <c r="LJ181" s="136">
        <v>659485</v>
      </c>
      <c r="LK181" s="136">
        <v>34005</v>
      </c>
      <c r="LL181" s="136">
        <v>183005</v>
      </c>
      <c r="LM181" s="136">
        <v>204675</v>
      </c>
      <c r="LN181" s="136">
        <v>20280</v>
      </c>
      <c r="LO181" s="136">
        <v>355321</v>
      </c>
    </row>
    <row r="182" spans="1:327" ht="15" x14ac:dyDescent="0.25">
      <c r="A182" s="128" t="s">
        <v>106</v>
      </c>
      <c r="B182" s="136">
        <v>2811550</v>
      </c>
      <c r="C182" s="136">
        <v>2180361</v>
      </c>
      <c r="D182" s="136">
        <v>1678165</v>
      </c>
      <c r="E182" s="136">
        <v>322404</v>
      </c>
      <c r="F182" s="136">
        <v>898534</v>
      </c>
      <c r="G182" s="136">
        <v>793565</v>
      </c>
      <c r="H182" s="136">
        <v>384158</v>
      </c>
      <c r="I182" s="136">
        <v>90369</v>
      </c>
      <c r="J182" s="136">
        <v>1358608</v>
      </c>
      <c r="K182" s="136">
        <v>218782</v>
      </c>
      <c r="L182" s="136">
        <v>384703</v>
      </c>
      <c r="M182" s="136">
        <v>823198</v>
      </c>
      <c r="N182" s="136">
        <v>519464</v>
      </c>
      <c r="O182" s="136">
        <v>12113</v>
      </c>
      <c r="P182" s="136">
        <v>584781</v>
      </c>
      <c r="Q182" s="136">
        <v>97025</v>
      </c>
      <c r="R182" s="136">
        <v>240991</v>
      </c>
      <c r="S182" s="136">
        <v>278480</v>
      </c>
      <c r="T182" s="136">
        <v>140558</v>
      </c>
      <c r="U182" s="136">
        <v>13797</v>
      </c>
      <c r="V182" s="136">
        <v>676982</v>
      </c>
      <c r="W182" s="136">
        <v>51580</v>
      </c>
      <c r="X182" s="136">
        <v>8144</v>
      </c>
      <c r="Y182" s="136">
        <v>28680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4610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43743</v>
      </c>
      <c r="AK182" s="136">
        <v>0</v>
      </c>
      <c r="AL182" s="136">
        <v>26419</v>
      </c>
      <c r="AM182" s="136">
        <v>0</v>
      </c>
      <c r="AN182" s="136">
        <v>0</v>
      </c>
      <c r="AO182" s="136">
        <v>9553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136">
        <v>0</v>
      </c>
      <c r="BG182" s="136">
        <v>0</v>
      </c>
      <c r="BH182" s="136">
        <v>0</v>
      </c>
      <c r="BI182" s="136">
        <v>12262</v>
      </c>
      <c r="BJ182" s="136">
        <v>0</v>
      </c>
      <c r="BK182" s="136">
        <v>0</v>
      </c>
      <c r="BL182" s="136">
        <v>0</v>
      </c>
      <c r="BM182" s="136">
        <v>0</v>
      </c>
      <c r="BN182" s="136">
        <v>6024</v>
      </c>
      <c r="BO182" s="136">
        <v>6311</v>
      </c>
      <c r="BP182" s="136">
        <v>0</v>
      </c>
      <c r="BQ182" s="136">
        <v>0</v>
      </c>
      <c r="BR182" s="136">
        <v>0</v>
      </c>
      <c r="BS182" s="136">
        <v>0</v>
      </c>
      <c r="BT182" s="136">
        <v>0</v>
      </c>
      <c r="BU182" s="136">
        <v>0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6">
        <v>0</v>
      </c>
      <c r="CG182" s="136">
        <v>0</v>
      </c>
      <c r="CH182" s="136">
        <v>0</v>
      </c>
      <c r="CI182" s="136">
        <v>0</v>
      </c>
      <c r="CJ182" s="136">
        <v>4925</v>
      </c>
      <c r="CK182" s="136">
        <v>0</v>
      </c>
      <c r="CL182" s="136">
        <v>0</v>
      </c>
      <c r="CM182" s="136">
        <v>0</v>
      </c>
      <c r="CN182" s="136">
        <v>0</v>
      </c>
      <c r="CO182" s="136">
        <v>0</v>
      </c>
      <c r="CP182" s="136">
        <v>0</v>
      </c>
      <c r="CQ182" s="136">
        <v>0</v>
      </c>
      <c r="CR182" s="136">
        <v>0</v>
      </c>
      <c r="CS182" s="136">
        <v>0</v>
      </c>
      <c r="CT182" s="136">
        <v>0</v>
      </c>
      <c r="CU182" s="136">
        <v>0</v>
      </c>
      <c r="CV182" s="136">
        <v>0</v>
      </c>
      <c r="CW182" s="136">
        <v>20587</v>
      </c>
      <c r="CX182" s="136">
        <v>0</v>
      </c>
      <c r="CY182" s="136">
        <v>0</v>
      </c>
      <c r="CZ182" s="136">
        <v>0</v>
      </c>
      <c r="DA182" s="136">
        <v>0</v>
      </c>
      <c r="DB182" s="136">
        <v>0</v>
      </c>
      <c r="DC182" s="136">
        <v>0</v>
      </c>
      <c r="DD182" s="136">
        <v>0</v>
      </c>
      <c r="DE182" s="136">
        <v>0</v>
      </c>
      <c r="DF182" s="136">
        <v>0</v>
      </c>
      <c r="DG182" s="136">
        <v>0</v>
      </c>
      <c r="DH182" s="136">
        <v>0</v>
      </c>
      <c r="DI182" s="136">
        <v>0</v>
      </c>
      <c r="DJ182" s="136">
        <v>0</v>
      </c>
      <c r="DK182" s="136">
        <v>0</v>
      </c>
      <c r="DL182" s="136">
        <v>7554</v>
      </c>
      <c r="DM182" s="136">
        <v>0</v>
      </c>
      <c r="DN182" s="136">
        <v>0</v>
      </c>
      <c r="DO182" s="136">
        <v>0</v>
      </c>
      <c r="DP182" s="136">
        <v>0</v>
      </c>
      <c r="DQ182" s="136">
        <v>0</v>
      </c>
      <c r="DR182" s="136">
        <v>0</v>
      </c>
      <c r="DS182" s="136">
        <v>0</v>
      </c>
      <c r="DT182" s="136">
        <v>0</v>
      </c>
      <c r="DU182" s="136">
        <v>0</v>
      </c>
      <c r="DV182" s="136">
        <v>0</v>
      </c>
      <c r="DW182" s="136">
        <v>14575</v>
      </c>
      <c r="DX182" s="136">
        <v>0</v>
      </c>
      <c r="DY182" s="136">
        <v>0</v>
      </c>
      <c r="DZ182" s="136">
        <v>0</v>
      </c>
      <c r="EA182" s="136">
        <v>5697</v>
      </c>
      <c r="EB182" s="136">
        <v>6311</v>
      </c>
      <c r="EC182" s="136">
        <v>0</v>
      </c>
      <c r="ED182" s="136">
        <v>0</v>
      </c>
      <c r="EE182" s="136">
        <v>33551</v>
      </c>
      <c r="EF182" s="136">
        <v>6311</v>
      </c>
      <c r="EG182" s="136">
        <v>0</v>
      </c>
      <c r="EH182" s="136">
        <v>0</v>
      </c>
      <c r="EI182" s="136">
        <v>9553</v>
      </c>
      <c r="EJ182" s="136">
        <v>60401</v>
      </c>
      <c r="EK182" s="136">
        <v>8619</v>
      </c>
      <c r="EL182" s="136">
        <v>0</v>
      </c>
      <c r="EM182" s="136">
        <v>0</v>
      </c>
      <c r="EN182" s="136">
        <v>0</v>
      </c>
      <c r="EO182" s="136">
        <v>0</v>
      </c>
      <c r="EP182" s="136">
        <v>0</v>
      </c>
      <c r="EQ182" s="136">
        <v>0</v>
      </c>
      <c r="ER182" s="136">
        <v>0</v>
      </c>
      <c r="ES182" s="136">
        <v>0</v>
      </c>
      <c r="ET182" s="136">
        <v>0</v>
      </c>
      <c r="EU182" s="136">
        <v>0</v>
      </c>
      <c r="EV182" s="136">
        <v>0</v>
      </c>
      <c r="EW182" s="136">
        <v>53438</v>
      </c>
      <c r="EX182" s="136">
        <v>0</v>
      </c>
      <c r="EY182" s="136">
        <v>7248</v>
      </c>
      <c r="EZ182" s="136">
        <v>9425</v>
      </c>
      <c r="FA182" s="136">
        <v>10655</v>
      </c>
      <c r="FB182" s="136">
        <v>0</v>
      </c>
      <c r="FC182" s="136">
        <v>0</v>
      </c>
      <c r="FD182" s="136">
        <v>0</v>
      </c>
      <c r="FE182" s="136">
        <v>0</v>
      </c>
      <c r="FF182" s="136">
        <v>0</v>
      </c>
      <c r="FG182" s="136">
        <v>0</v>
      </c>
      <c r="FH182" s="136">
        <v>0</v>
      </c>
      <c r="FI182" s="136">
        <v>0</v>
      </c>
      <c r="FJ182" s="136">
        <v>27178</v>
      </c>
      <c r="FK182" s="136">
        <v>0</v>
      </c>
      <c r="FL182" s="136">
        <v>0</v>
      </c>
      <c r="FM182" s="136">
        <v>0</v>
      </c>
      <c r="FN182" s="136">
        <v>0</v>
      </c>
      <c r="FO182" s="136">
        <v>0</v>
      </c>
      <c r="FP182" s="136">
        <v>0</v>
      </c>
      <c r="FQ182" s="136">
        <v>0</v>
      </c>
      <c r="FR182" s="136">
        <v>0</v>
      </c>
      <c r="FS182" s="136">
        <v>0</v>
      </c>
      <c r="FT182" s="136">
        <v>0</v>
      </c>
      <c r="FU182" s="136">
        <v>0</v>
      </c>
      <c r="FV182" s="136">
        <v>3442</v>
      </c>
      <c r="FW182" s="136">
        <v>28833</v>
      </c>
      <c r="FX182" s="136">
        <v>3082</v>
      </c>
      <c r="FY182" s="136">
        <v>7178</v>
      </c>
      <c r="FZ182" s="136">
        <v>0</v>
      </c>
      <c r="GA182" s="136">
        <v>0</v>
      </c>
      <c r="GB182" s="136">
        <v>7178</v>
      </c>
      <c r="GC182" s="136">
        <v>0</v>
      </c>
      <c r="GD182" s="136">
        <v>0</v>
      </c>
      <c r="GE182" s="136">
        <v>0</v>
      </c>
      <c r="GF182" s="136">
        <v>0</v>
      </c>
      <c r="GG182" s="136">
        <v>0</v>
      </c>
      <c r="GH182" s="136">
        <v>0</v>
      </c>
      <c r="GI182" s="136">
        <v>0</v>
      </c>
      <c r="GJ182" s="136">
        <v>0</v>
      </c>
      <c r="GK182" s="136">
        <v>0</v>
      </c>
      <c r="GL182" s="136">
        <v>0</v>
      </c>
      <c r="GM182" s="136">
        <v>5146</v>
      </c>
      <c r="GN182" s="136">
        <v>0</v>
      </c>
      <c r="GO182" s="136">
        <v>0</v>
      </c>
      <c r="GP182" s="136">
        <v>0</v>
      </c>
      <c r="GQ182" s="136">
        <v>0</v>
      </c>
      <c r="GR182" s="136">
        <v>0</v>
      </c>
      <c r="GS182" s="136">
        <v>0</v>
      </c>
      <c r="GT182" s="136">
        <v>0</v>
      </c>
      <c r="GU182" s="136">
        <v>0</v>
      </c>
      <c r="GV182" s="136">
        <v>0</v>
      </c>
      <c r="GW182" s="136">
        <v>0</v>
      </c>
      <c r="GX182" s="136">
        <v>0</v>
      </c>
      <c r="GY182" s="136">
        <v>0</v>
      </c>
      <c r="GZ182" s="136">
        <v>0</v>
      </c>
      <c r="HA182" s="136">
        <v>0</v>
      </c>
      <c r="HB182" s="136">
        <v>0</v>
      </c>
      <c r="HC182" s="136">
        <v>0</v>
      </c>
      <c r="HD182" s="136">
        <v>0</v>
      </c>
      <c r="HE182" s="136">
        <v>0</v>
      </c>
      <c r="HF182" s="136">
        <v>0</v>
      </c>
      <c r="HG182" s="136">
        <v>0</v>
      </c>
      <c r="HH182" s="136">
        <v>0</v>
      </c>
      <c r="HI182" s="136">
        <v>0</v>
      </c>
      <c r="HJ182" s="136">
        <v>75951</v>
      </c>
      <c r="HK182" s="136">
        <v>0</v>
      </c>
      <c r="HL182" s="136">
        <v>16670</v>
      </c>
      <c r="HM182" s="136">
        <v>0</v>
      </c>
      <c r="HN182" s="136">
        <v>8884</v>
      </c>
      <c r="HO182" s="136">
        <v>0</v>
      </c>
      <c r="HP182" s="136">
        <v>0</v>
      </c>
      <c r="HQ182" s="136">
        <v>0</v>
      </c>
      <c r="HR182" s="136">
        <v>0</v>
      </c>
      <c r="HS182" s="136">
        <v>0</v>
      </c>
      <c r="HT182" s="136">
        <v>0</v>
      </c>
      <c r="HU182" s="136">
        <v>0</v>
      </c>
      <c r="HV182" s="136">
        <v>1914</v>
      </c>
      <c r="HW182" s="136">
        <v>31489</v>
      </c>
      <c r="HX182" s="136">
        <v>0</v>
      </c>
      <c r="HY182" s="136">
        <v>0</v>
      </c>
      <c r="HZ182" s="136">
        <v>0</v>
      </c>
      <c r="IA182" s="136">
        <v>0</v>
      </c>
      <c r="IB182" s="136">
        <v>0</v>
      </c>
      <c r="IC182" s="136">
        <v>0</v>
      </c>
      <c r="ID182" s="136">
        <v>0</v>
      </c>
      <c r="IE182" s="136">
        <v>0</v>
      </c>
      <c r="IF182" s="136">
        <v>0</v>
      </c>
      <c r="IG182" s="136">
        <v>0</v>
      </c>
      <c r="IH182" s="136">
        <v>0</v>
      </c>
      <c r="II182" s="136">
        <v>0</v>
      </c>
      <c r="IJ182" s="136">
        <v>0</v>
      </c>
      <c r="IK182" s="136">
        <v>0</v>
      </c>
      <c r="IL182" s="136">
        <v>0</v>
      </c>
      <c r="IM182" s="136">
        <v>0</v>
      </c>
      <c r="IN182" s="136">
        <v>0</v>
      </c>
      <c r="IO182" s="136">
        <v>0</v>
      </c>
      <c r="IP182" s="136">
        <v>0</v>
      </c>
      <c r="IQ182" s="136">
        <v>0</v>
      </c>
      <c r="IR182" s="136">
        <v>0</v>
      </c>
      <c r="IS182" s="136">
        <v>0</v>
      </c>
      <c r="IT182" s="136">
        <v>0</v>
      </c>
      <c r="IU182" s="136">
        <v>0</v>
      </c>
      <c r="IV182" s="136">
        <v>0</v>
      </c>
      <c r="IW182" s="136">
        <v>6642</v>
      </c>
      <c r="IX182" s="136">
        <v>0</v>
      </c>
      <c r="IY182" s="136">
        <v>3082</v>
      </c>
      <c r="IZ182" s="136">
        <v>0</v>
      </c>
      <c r="JA182" s="136">
        <v>0</v>
      </c>
      <c r="JB182" s="136">
        <v>0</v>
      </c>
      <c r="JC182" s="136">
        <v>0</v>
      </c>
      <c r="JD182" s="136">
        <v>0</v>
      </c>
      <c r="JE182" s="136">
        <v>0</v>
      </c>
      <c r="JF182" s="136">
        <v>0</v>
      </c>
      <c r="JG182" s="136">
        <v>0</v>
      </c>
      <c r="JH182" s="136">
        <v>0</v>
      </c>
      <c r="JI182" s="136">
        <v>0</v>
      </c>
      <c r="JJ182" s="136">
        <v>23577</v>
      </c>
      <c r="JK182" s="136">
        <v>0</v>
      </c>
      <c r="JL182" s="136">
        <v>13102</v>
      </c>
      <c r="JM182" s="136">
        <v>0</v>
      </c>
      <c r="JN182" s="136">
        <v>5868</v>
      </c>
      <c r="JO182" s="136">
        <v>0</v>
      </c>
      <c r="JP182" s="136">
        <v>0</v>
      </c>
      <c r="JQ182" s="136">
        <v>0</v>
      </c>
      <c r="JR182" s="136">
        <v>0</v>
      </c>
      <c r="JS182" s="136">
        <v>0</v>
      </c>
      <c r="JT182" s="136">
        <v>0</v>
      </c>
      <c r="JU182" s="136">
        <v>0</v>
      </c>
      <c r="JV182" s="136">
        <v>0</v>
      </c>
      <c r="JW182" s="136">
        <v>147670</v>
      </c>
      <c r="JX182" s="136">
        <v>36254</v>
      </c>
      <c r="JY182" s="136">
        <v>75123</v>
      </c>
      <c r="JZ182" s="136">
        <v>6773</v>
      </c>
      <c r="KA182" s="136">
        <v>17686</v>
      </c>
      <c r="KB182" s="136">
        <v>48831</v>
      </c>
      <c r="KC182" s="136">
        <v>0</v>
      </c>
      <c r="KD182" s="136">
        <v>0</v>
      </c>
      <c r="KE182" s="136">
        <v>10607</v>
      </c>
      <c r="KF182" s="136">
        <v>0</v>
      </c>
      <c r="KG182" s="136">
        <v>0</v>
      </c>
      <c r="KH182" s="136">
        <v>0</v>
      </c>
      <c r="KI182" s="136">
        <v>33518</v>
      </c>
      <c r="KJ182" s="136">
        <v>979572</v>
      </c>
      <c r="KK182" s="136">
        <v>224065</v>
      </c>
      <c r="KL182" s="136">
        <v>202205</v>
      </c>
      <c r="KM182" s="136">
        <v>172617</v>
      </c>
      <c r="KN182" s="136">
        <v>82269</v>
      </c>
      <c r="KO182" s="136">
        <v>65418</v>
      </c>
      <c r="KP182" s="136">
        <v>265945</v>
      </c>
      <c r="KQ182" s="136">
        <v>0</v>
      </c>
      <c r="KR182" s="136">
        <v>94050</v>
      </c>
      <c r="KS182" s="136">
        <v>0</v>
      </c>
      <c r="KT182" s="136">
        <v>160031</v>
      </c>
      <c r="KU182" s="136">
        <v>20456</v>
      </c>
      <c r="KV182" s="136">
        <v>40148</v>
      </c>
      <c r="KW182" s="136">
        <v>0</v>
      </c>
      <c r="KX182" s="136">
        <v>448945</v>
      </c>
      <c r="KY182" s="136">
        <v>51398</v>
      </c>
      <c r="KZ182" s="136">
        <v>137121</v>
      </c>
      <c r="LA182" s="136">
        <v>59589</v>
      </c>
      <c r="LB182" s="136">
        <v>203042</v>
      </c>
      <c r="LC182" s="136">
        <v>60523</v>
      </c>
      <c r="LD182" s="136">
        <v>0</v>
      </c>
      <c r="LE182" s="136">
        <v>9125</v>
      </c>
      <c r="LF182" s="136">
        <v>0</v>
      </c>
      <c r="LG182" s="136">
        <v>23308</v>
      </c>
      <c r="LH182" s="136">
        <v>9985</v>
      </c>
      <c r="LI182" s="136">
        <v>0</v>
      </c>
      <c r="LJ182" s="136">
        <v>398907</v>
      </c>
      <c r="LK182" s="136">
        <v>33184</v>
      </c>
      <c r="LL182" s="136">
        <v>160037</v>
      </c>
      <c r="LM182" s="136">
        <v>171760</v>
      </c>
      <c r="LN182" s="136">
        <v>7210</v>
      </c>
      <c r="LO182" s="136">
        <v>141455</v>
      </c>
    </row>
    <row r="183" spans="1:327" ht="15" x14ac:dyDescent="0.25">
      <c r="A183" s="128" t="s">
        <v>107</v>
      </c>
      <c r="B183" s="136">
        <v>2167217</v>
      </c>
      <c r="C183" s="136">
        <v>1570019</v>
      </c>
      <c r="D183" s="136">
        <v>1203330</v>
      </c>
      <c r="E183" s="136">
        <v>297341</v>
      </c>
      <c r="F183" s="136">
        <v>677180</v>
      </c>
      <c r="G183" s="136">
        <v>601838</v>
      </c>
      <c r="H183" s="136">
        <v>310210</v>
      </c>
      <c r="I183" s="136">
        <v>22071</v>
      </c>
      <c r="J183" s="136">
        <v>969416</v>
      </c>
      <c r="K183" s="136">
        <v>83756</v>
      </c>
      <c r="L183" s="136">
        <v>327523</v>
      </c>
      <c r="M183" s="136">
        <v>446810</v>
      </c>
      <c r="N183" s="136">
        <v>470983</v>
      </c>
      <c r="O183" s="136">
        <v>8694</v>
      </c>
      <c r="P183" s="136">
        <v>569476</v>
      </c>
      <c r="Q183" s="136">
        <v>80554</v>
      </c>
      <c r="R183" s="136">
        <v>276710</v>
      </c>
      <c r="S183" s="136">
        <v>234210</v>
      </c>
      <c r="T183" s="136">
        <v>169152</v>
      </c>
      <c r="U183" s="136">
        <v>6818</v>
      </c>
      <c r="V183" s="136">
        <v>554535</v>
      </c>
      <c r="W183" s="136">
        <v>20154</v>
      </c>
      <c r="X183" s="136">
        <v>8615</v>
      </c>
      <c r="Y183" s="136">
        <v>9693</v>
      </c>
      <c r="Z183" s="136">
        <v>0</v>
      </c>
      <c r="AA183" s="136">
        <v>5415</v>
      </c>
      <c r="AB183" s="136">
        <v>6073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71861</v>
      </c>
      <c r="AK183" s="136">
        <v>0</v>
      </c>
      <c r="AL183" s="136">
        <v>2733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13123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6">
        <v>0</v>
      </c>
      <c r="CG183" s="136">
        <v>0</v>
      </c>
      <c r="CH183" s="136">
        <v>0</v>
      </c>
      <c r="CI183" s="136">
        <v>0</v>
      </c>
      <c r="CJ183" s="136">
        <v>5999</v>
      </c>
      <c r="CK183" s="136">
        <v>0</v>
      </c>
      <c r="CL183" s="136">
        <v>0</v>
      </c>
      <c r="CM183" s="136">
        <v>0</v>
      </c>
      <c r="CN183" s="136">
        <v>0</v>
      </c>
      <c r="CO183" s="136">
        <v>0</v>
      </c>
      <c r="CP183" s="136">
        <v>0</v>
      </c>
      <c r="CQ183" s="136">
        <v>0</v>
      </c>
      <c r="CR183" s="136">
        <v>0</v>
      </c>
      <c r="CS183" s="136">
        <v>0</v>
      </c>
      <c r="CT183" s="136">
        <v>0</v>
      </c>
      <c r="CU183" s="136">
        <v>0</v>
      </c>
      <c r="CV183" s="136">
        <v>0</v>
      </c>
      <c r="CW183" s="136">
        <v>0</v>
      </c>
      <c r="CX183" s="136">
        <v>0</v>
      </c>
      <c r="CY183" s="136">
        <v>0</v>
      </c>
      <c r="CZ183" s="136">
        <v>0</v>
      </c>
      <c r="DA183" s="136">
        <v>0</v>
      </c>
      <c r="DB183" s="136">
        <v>0</v>
      </c>
      <c r="DC183" s="136">
        <v>0</v>
      </c>
      <c r="DD183" s="136">
        <v>0</v>
      </c>
      <c r="DE183" s="136">
        <v>0</v>
      </c>
      <c r="DF183" s="136">
        <v>0</v>
      </c>
      <c r="DG183" s="136">
        <v>0</v>
      </c>
      <c r="DH183" s="136">
        <v>0</v>
      </c>
      <c r="DI183" s="136">
        <v>0</v>
      </c>
      <c r="DJ183" s="136">
        <v>0</v>
      </c>
      <c r="DK183" s="136">
        <v>0</v>
      </c>
      <c r="DL183" s="136">
        <v>5637</v>
      </c>
      <c r="DM183" s="136">
        <v>0</v>
      </c>
      <c r="DN183" s="136">
        <v>0</v>
      </c>
      <c r="DO183" s="136">
        <v>0</v>
      </c>
      <c r="DP183" s="136">
        <v>0</v>
      </c>
      <c r="DQ183" s="136">
        <v>0</v>
      </c>
      <c r="DR183" s="136">
        <v>0</v>
      </c>
      <c r="DS183" s="136">
        <v>0</v>
      </c>
      <c r="DT183" s="136">
        <v>0</v>
      </c>
      <c r="DU183" s="136">
        <v>0</v>
      </c>
      <c r="DV183" s="136">
        <v>0</v>
      </c>
      <c r="DW183" s="136">
        <v>22983</v>
      </c>
      <c r="DX183" s="136">
        <v>0</v>
      </c>
      <c r="DY183" s="136">
        <v>0</v>
      </c>
      <c r="DZ183" s="136">
        <v>4400</v>
      </c>
      <c r="EA183" s="136">
        <v>0</v>
      </c>
      <c r="EB183" s="136">
        <v>17418</v>
      </c>
      <c r="EC183" s="136">
        <v>4462</v>
      </c>
      <c r="ED183" s="136">
        <v>0</v>
      </c>
      <c r="EE183" s="136">
        <v>38851</v>
      </c>
      <c r="EF183" s="136">
        <v>0</v>
      </c>
      <c r="EG183" s="136">
        <v>2812</v>
      </c>
      <c r="EH183" s="136">
        <v>4462</v>
      </c>
      <c r="EI183" s="136">
        <v>0</v>
      </c>
      <c r="EJ183" s="136">
        <v>18280</v>
      </c>
      <c r="EK183" s="136">
        <v>0</v>
      </c>
      <c r="EL183" s="136">
        <v>0</v>
      </c>
      <c r="EM183" s="136">
        <v>0</v>
      </c>
      <c r="EN183" s="136">
        <v>0</v>
      </c>
      <c r="EO183" s="136">
        <v>0</v>
      </c>
      <c r="EP183" s="136">
        <v>0</v>
      </c>
      <c r="EQ183" s="136">
        <v>0</v>
      </c>
      <c r="ER183" s="136">
        <v>0</v>
      </c>
      <c r="ES183" s="136">
        <v>0</v>
      </c>
      <c r="ET183" s="136">
        <v>0</v>
      </c>
      <c r="EU183" s="136">
        <v>0</v>
      </c>
      <c r="EV183" s="136">
        <v>0</v>
      </c>
      <c r="EW183" s="136">
        <v>10808</v>
      </c>
      <c r="EX183" s="136">
        <v>0</v>
      </c>
      <c r="EY183" s="136">
        <v>0</v>
      </c>
      <c r="EZ183" s="136">
        <v>6509</v>
      </c>
      <c r="FA183" s="136">
        <v>0</v>
      </c>
      <c r="FB183" s="136">
        <v>0</v>
      </c>
      <c r="FC183" s="136">
        <v>0</v>
      </c>
      <c r="FD183" s="136">
        <v>0</v>
      </c>
      <c r="FE183" s="136">
        <v>0</v>
      </c>
      <c r="FF183" s="136">
        <v>0</v>
      </c>
      <c r="FG183" s="136">
        <v>0</v>
      </c>
      <c r="FH183" s="136">
        <v>0</v>
      </c>
      <c r="FI183" s="136">
        <v>0</v>
      </c>
      <c r="FJ183" s="136">
        <v>0</v>
      </c>
      <c r="FK183" s="136">
        <v>0</v>
      </c>
      <c r="FL183" s="136">
        <v>0</v>
      </c>
      <c r="FM183" s="136">
        <v>0</v>
      </c>
      <c r="FN183" s="136">
        <v>0</v>
      </c>
      <c r="FO183" s="136">
        <v>0</v>
      </c>
      <c r="FP183" s="136">
        <v>0</v>
      </c>
      <c r="FQ183" s="136">
        <v>0</v>
      </c>
      <c r="FR183" s="136">
        <v>0</v>
      </c>
      <c r="FS183" s="136">
        <v>0</v>
      </c>
      <c r="FT183" s="136">
        <v>0</v>
      </c>
      <c r="FU183" s="136">
        <v>0</v>
      </c>
      <c r="FV183" s="136">
        <v>0</v>
      </c>
      <c r="FW183" s="136">
        <v>4314</v>
      </c>
      <c r="FX183" s="136">
        <v>2526</v>
      </c>
      <c r="FY183" s="136">
        <v>0</v>
      </c>
      <c r="FZ183" s="136">
        <v>0</v>
      </c>
      <c r="GA183" s="136">
        <v>0</v>
      </c>
      <c r="GB183" s="136">
        <v>0</v>
      </c>
      <c r="GC183" s="136">
        <v>0</v>
      </c>
      <c r="GD183" s="136">
        <v>0</v>
      </c>
      <c r="GE183" s="136">
        <v>0</v>
      </c>
      <c r="GF183" s="136">
        <v>5963</v>
      </c>
      <c r="GG183" s="136">
        <v>0</v>
      </c>
      <c r="GH183" s="136">
        <v>0</v>
      </c>
      <c r="GI183" s="136">
        <v>0</v>
      </c>
      <c r="GJ183" s="136">
        <v>2482</v>
      </c>
      <c r="GK183" s="136">
        <v>0</v>
      </c>
      <c r="GL183" s="136">
        <v>0</v>
      </c>
      <c r="GM183" s="136">
        <v>0</v>
      </c>
      <c r="GN183" s="136">
        <v>0</v>
      </c>
      <c r="GO183" s="136">
        <v>0</v>
      </c>
      <c r="GP183" s="136">
        <v>0</v>
      </c>
      <c r="GQ183" s="136">
        <v>0</v>
      </c>
      <c r="GR183" s="136">
        <v>0</v>
      </c>
      <c r="GS183" s="136">
        <v>0</v>
      </c>
      <c r="GT183" s="136">
        <v>0</v>
      </c>
      <c r="GU183" s="136">
        <v>0</v>
      </c>
      <c r="GV183" s="136">
        <v>0</v>
      </c>
      <c r="GW183" s="136">
        <v>0</v>
      </c>
      <c r="GX183" s="136">
        <v>0</v>
      </c>
      <c r="GY183" s="136">
        <v>0</v>
      </c>
      <c r="GZ183" s="136">
        <v>0</v>
      </c>
      <c r="HA183" s="136">
        <v>0</v>
      </c>
      <c r="HB183" s="136">
        <v>0</v>
      </c>
      <c r="HC183" s="136">
        <v>0</v>
      </c>
      <c r="HD183" s="136">
        <v>0</v>
      </c>
      <c r="HE183" s="136">
        <v>0</v>
      </c>
      <c r="HF183" s="136">
        <v>0</v>
      </c>
      <c r="HG183" s="136">
        <v>0</v>
      </c>
      <c r="HH183" s="136">
        <v>0</v>
      </c>
      <c r="HI183" s="136">
        <v>0</v>
      </c>
      <c r="HJ183" s="136">
        <v>58476</v>
      </c>
      <c r="HK183" s="136">
        <v>0</v>
      </c>
      <c r="HL183" s="136">
        <v>2046</v>
      </c>
      <c r="HM183" s="136">
        <v>0</v>
      </c>
      <c r="HN183" s="136">
        <v>17642</v>
      </c>
      <c r="HO183" s="136">
        <v>0</v>
      </c>
      <c r="HP183" s="136">
        <v>0</v>
      </c>
      <c r="HQ183" s="136">
        <v>5149</v>
      </c>
      <c r="HR183" s="136">
        <v>0</v>
      </c>
      <c r="HS183" s="136">
        <v>5925</v>
      </c>
      <c r="HT183" s="136">
        <v>0</v>
      </c>
      <c r="HU183" s="136">
        <v>0</v>
      </c>
      <c r="HV183" s="136">
        <v>0</v>
      </c>
      <c r="HW183" s="136">
        <v>20765</v>
      </c>
      <c r="HX183" s="136">
        <v>0</v>
      </c>
      <c r="HY183" s="136">
        <v>0</v>
      </c>
      <c r="HZ183" s="136">
        <v>0</v>
      </c>
      <c r="IA183" s="136">
        <v>0</v>
      </c>
      <c r="IB183" s="136">
        <v>0</v>
      </c>
      <c r="IC183" s="136">
        <v>0</v>
      </c>
      <c r="ID183" s="136">
        <v>0</v>
      </c>
      <c r="IE183" s="136">
        <v>0</v>
      </c>
      <c r="IF183" s="136">
        <v>0</v>
      </c>
      <c r="IG183" s="136">
        <v>0</v>
      </c>
      <c r="IH183" s="136">
        <v>0</v>
      </c>
      <c r="II183" s="136">
        <v>0</v>
      </c>
      <c r="IJ183" s="136">
        <v>0</v>
      </c>
      <c r="IK183" s="136">
        <v>0</v>
      </c>
      <c r="IL183" s="136">
        <v>0</v>
      </c>
      <c r="IM183" s="136">
        <v>0</v>
      </c>
      <c r="IN183" s="136">
        <v>0</v>
      </c>
      <c r="IO183" s="136">
        <v>0</v>
      </c>
      <c r="IP183" s="136">
        <v>0</v>
      </c>
      <c r="IQ183" s="136">
        <v>0</v>
      </c>
      <c r="IR183" s="136">
        <v>0</v>
      </c>
      <c r="IS183" s="136">
        <v>0</v>
      </c>
      <c r="IT183" s="136">
        <v>0</v>
      </c>
      <c r="IU183" s="136">
        <v>0</v>
      </c>
      <c r="IV183" s="136">
        <v>0</v>
      </c>
      <c r="IW183" s="136">
        <v>2310</v>
      </c>
      <c r="IX183" s="136">
        <v>11763</v>
      </c>
      <c r="IY183" s="136">
        <v>0</v>
      </c>
      <c r="IZ183" s="136">
        <v>13691</v>
      </c>
      <c r="JA183" s="136">
        <v>0</v>
      </c>
      <c r="JB183" s="136">
        <v>0</v>
      </c>
      <c r="JC183" s="136">
        <v>0</v>
      </c>
      <c r="JD183" s="136">
        <v>0</v>
      </c>
      <c r="JE183" s="136">
        <v>0</v>
      </c>
      <c r="JF183" s="136">
        <v>0</v>
      </c>
      <c r="JG183" s="136">
        <v>0</v>
      </c>
      <c r="JH183" s="136">
        <v>0</v>
      </c>
      <c r="JI183" s="136">
        <v>0</v>
      </c>
      <c r="JJ183" s="136">
        <v>35320</v>
      </c>
      <c r="JK183" s="136">
        <v>13414</v>
      </c>
      <c r="JL183" s="136">
        <v>7631</v>
      </c>
      <c r="JM183" s="136">
        <v>0</v>
      </c>
      <c r="JN183" s="136">
        <v>0</v>
      </c>
      <c r="JO183" s="136">
        <v>0</v>
      </c>
      <c r="JP183" s="136">
        <v>0</v>
      </c>
      <c r="JQ183" s="136">
        <v>0</v>
      </c>
      <c r="JR183" s="136">
        <v>0</v>
      </c>
      <c r="JS183" s="136">
        <v>0</v>
      </c>
      <c r="JT183" s="136">
        <v>0</v>
      </c>
      <c r="JU183" s="136">
        <v>0</v>
      </c>
      <c r="JV183" s="136">
        <v>0</v>
      </c>
      <c r="JW183" s="136">
        <v>74890</v>
      </c>
      <c r="JX183" s="136">
        <v>15009</v>
      </c>
      <c r="JY183" s="136">
        <v>58736</v>
      </c>
      <c r="JZ183" s="136">
        <v>15684</v>
      </c>
      <c r="KA183" s="136">
        <v>6711</v>
      </c>
      <c r="KB183" s="136">
        <v>24134</v>
      </c>
      <c r="KC183" s="136">
        <v>0</v>
      </c>
      <c r="KD183" s="136">
        <v>10028</v>
      </c>
      <c r="KE183" s="136">
        <v>0</v>
      </c>
      <c r="KF183" s="136">
        <v>2759</v>
      </c>
      <c r="KG183" s="136">
        <v>25223</v>
      </c>
      <c r="KH183" s="136">
        <v>0</v>
      </c>
      <c r="KI183" s="136">
        <v>7040</v>
      </c>
      <c r="KJ183" s="136">
        <v>784127</v>
      </c>
      <c r="KK183" s="136">
        <v>139540</v>
      </c>
      <c r="KL183" s="136">
        <v>128166</v>
      </c>
      <c r="KM183" s="136">
        <v>192613</v>
      </c>
      <c r="KN183" s="136">
        <v>33214</v>
      </c>
      <c r="KO183" s="136">
        <v>36545</v>
      </c>
      <c r="KP183" s="136">
        <v>299275</v>
      </c>
      <c r="KQ183" s="136">
        <v>0</v>
      </c>
      <c r="KR183" s="136">
        <v>36447</v>
      </c>
      <c r="KS183" s="136">
        <v>13338</v>
      </c>
      <c r="KT183" s="136">
        <v>151077</v>
      </c>
      <c r="KU183" s="136">
        <v>78550</v>
      </c>
      <c r="KV183" s="136">
        <v>24424</v>
      </c>
      <c r="KW183" s="136">
        <v>21226</v>
      </c>
      <c r="KX183" s="136">
        <v>423218</v>
      </c>
      <c r="KY183" s="136">
        <v>30085</v>
      </c>
      <c r="KZ183" s="136">
        <v>143249</v>
      </c>
      <c r="LA183" s="136">
        <v>50493</v>
      </c>
      <c r="LB183" s="136">
        <v>168649</v>
      </c>
      <c r="LC183" s="136">
        <v>83917</v>
      </c>
      <c r="LD183" s="136">
        <v>8031</v>
      </c>
      <c r="LE183" s="136">
        <v>0</v>
      </c>
      <c r="LF183" s="136">
        <v>16493</v>
      </c>
      <c r="LG183" s="136">
        <v>39749</v>
      </c>
      <c r="LH183" s="136">
        <v>4547</v>
      </c>
      <c r="LI183" s="136">
        <v>0</v>
      </c>
      <c r="LJ183" s="136">
        <v>497028</v>
      </c>
      <c r="LK183" s="136">
        <v>28877</v>
      </c>
      <c r="LL183" s="136">
        <v>198428</v>
      </c>
      <c r="LM183" s="136">
        <v>211796</v>
      </c>
      <c r="LN183" s="136">
        <v>0</v>
      </c>
      <c r="LO183" s="136">
        <v>215006</v>
      </c>
    </row>
    <row r="184" spans="1:327" ht="15" x14ac:dyDescent="0.25">
      <c r="A184" s="128" t="s">
        <v>108</v>
      </c>
      <c r="B184" s="136">
        <v>2042119</v>
      </c>
      <c r="C184" s="136">
        <v>1407997</v>
      </c>
      <c r="D184" s="136">
        <v>1096454</v>
      </c>
      <c r="E184" s="136">
        <v>224930</v>
      </c>
      <c r="F184" s="136">
        <v>538263</v>
      </c>
      <c r="G184" s="136">
        <v>560213</v>
      </c>
      <c r="H184" s="136">
        <v>372093</v>
      </c>
      <c r="I184" s="136">
        <v>56380</v>
      </c>
      <c r="J184" s="136">
        <v>788726</v>
      </c>
      <c r="K184" s="136">
        <v>39702</v>
      </c>
      <c r="L184" s="136">
        <v>267221</v>
      </c>
      <c r="M184" s="136">
        <v>398258</v>
      </c>
      <c r="N184" s="136">
        <v>431711</v>
      </c>
      <c r="O184" s="136">
        <v>33087</v>
      </c>
      <c r="P184" s="136">
        <v>527126</v>
      </c>
      <c r="Q184" s="136">
        <v>21303</v>
      </c>
      <c r="R184" s="136">
        <v>236900</v>
      </c>
      <c r="S184" s="136">
        <v>221169</v>
      </c>
      <c r="T184" s="136">
        <v>147737</v>
      </c>
      <c r="U184" s="136">
        <v>0</v>
      </c>
      <c r="V184" s="136">
        <v>431805</v>
      </c>
      <c r="W184" s="136">
        <v>30063</v>
      </c>
      <c r="X184" s="136">
        <v>1137</v>
      </c>
      <c r="Y184" s="136">
        <v>22479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20245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11449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7534</v>
      </c>
      <c r="BE184" s="136">
        <v>7161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6736</v>
      </c>
      <c r="BO184" s="136">
        <v>8000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11484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6">
        <v>0</v>
      </c>
      <c r="CG184" s="136">
        <v>0</v>
      </c>
      <c r="CH184" s="136">
        <v>0</v>
      </c>
      <c r="CI184" s="136">
        <v>0</v>
      </c>
      <c r="CJ184" s="136">
        <v>5009</v>
      </c>
      <c r="CK184" s="136">
        <v>0</v>
      </c>
      <c r="CL184" s="136">
        <v>0</v>
      </c>
      <c r="CM184" s="136">
        <v>0</v>
      </c>
      <c r="CN184" s="136">
        <v>0</v>
      </c>
      <c r="CO184" s="136">
        <v>0</v>
      </c>
      <c r="CP184" s="136">
        <v>0</v>
      </c>
      <c r="CQ184" s="136">
        <v>0</v>
      </c>
      <c r="CR184" s="136">
        <v>0</v>
      </c>
      <c r="CS184" s="136">
        <v>0</v>
      </c>
      <c r="CT184" s="136">
        <v>0</v>
      </c>
      <c r="CU184" s="136">
        <v>0</v>
      </c>
      <c r="CV184" s="136">
        <v>0</v>
      </c>
      <c r="CW184" s="136">
        <v>0</v>
      </c>
      <c r="CX184" s="136">
        <v>0</v>
      </c>
      <c r="CY184" s="136">
        <v>0</v>
      </c>
      <c r="CZ184" s="136">
        <v>0</v>
      </c>
      <c r="DA184" s="136">
        <v>0</v>
      </c>
      <c r="DB184" s="136">
        <v>0</v>
      </c>
      <c r="DC184" s="136">
        <v>0</v>
      </c>
      <c r="DD184" s="136">
        <v>2458</v>
      </c>
      <c r="DE184" s="136">
        <v>0</v>
      </c>
      <c r="DF184" s="136">
        <v>0</v>
      </c>
      <c r="DG184" s="136">
        <v>0</v>
      </c>
      <c r="DH184" s="136">
        <v>0</v>
      </c>
      <c r="DI184" s="136">
        <v>0</v>
      </c>
      <c r="DJ184" s="136">
        <v>4594</v>
      </c>
      <c r="DK184" s="136">
        <v>0</v>
      </c>
      <c r="DL184" s="136">
        <v>0</v>
      </c>
      <c r="DM184" s="136">
        <v>0</v>
      </c>
      <c r="DN184" s="136">
        <v>0</v>
      </c>
      <c r="DO184" s="136">
        <v>0</v>
      </c>
      <c r="DP184" s="136">
        <v>0</v>
      </c>
      <c r="DQ184" s="136">
        <v>0</v>
      </c>
      <c r="DR184" s="136">
        <v>0</v>
      </c>
      <c r="DS184" s="136">
        <v>0</v>
      </c>
      <c r="DT184" s="136">
        <v>0</v>
      </c>
      <c r="DU184" s="136">
        <v>0</v>
      </c>
      <c r="DV184" s="136">
        <v>0</v>
      </c>
      <c r="DW184" s="136">
        <v>27397</v>
      </c>
      <c r="DX184" s="136">
        <v>5129</v>
      </c>
      <c r="DY184" s="136">
        <v>5804</v>
      </c>
      <c r="DZ184" s="136">
        <v>0</v>
      </c>
      <c r="EA184" s="136">
        <v>0</v>
      </c>
      <c r="EB184" s="136">
        <v>0</v>
      </c>
      <c r="EC184" s="136">
        <v>7125</v>
      </c>
      <c r="ED184" s="136">
        <v>0</v>
      </c>
      <c r="EE184" s="136">
        <v>10821</v>
      </c>
      <c r="EF184" s="136">
        <v>9787</v>
      </c>
      <c r="EG184" s="136">
        <v>0</v>
      </c>
      <c r="EH184" s="136">
        <v>0</v>
      </c>
      <c r="EI184" s="136">
        <v>0</v>
      </c>
      <c r="EJ184" s="136">
        <v>14802</v>
      </c>
      <c r="EK184" s="136">
        <v>14161</v>
      </c>
      <c r="EL184" s="136">
        <v>0</v>
      </c>
      <c r="EM184" s="136">
        <v>0</v>
      </c>
      <c r="EN184" s="136">
        <v>0</v>
      </c>
      <c r="EO184" s="136">
        <v>0</v>
      </c>
      <c r="EP184" s="136">
        <v>0</v>
      </c>
      <c r="EQ184" s="136">
        <v>0</v>
      </c>
      <c r="ER184" s="136">
        <v>0</v>
      </c>
      <c r="ES184" s="136">
        <v>0</v>
      </c>
      <c r="ET184" s="136">
        <v>0</v>
      </c>
      <c r="EU184" s="136">
        <v>0</v>
      </c>
      <c r="EV184" s="136">
        <v>0</v>
      </c>
      <c r="EW184" s="136">
        <v>0</v>
      </c>
      <c r="EX184" s="136">
        <v>0</v>
      </c>
      <c r="EY184" s="136">
        <v>8943</v>
      </c>
      <c r="EZ184" s="136">
        <v>3045</v>
      </c>
      <c r="FA184" s="136">
        <v>0</v>
      </c>
      <c r="FB184" s="136">
        <v>0</v>
      </c>
      <c r="FC184" s="136">
        <v>0</v>
      </c>
      <c r="FD184" s="136">
        <v>0</v>
      </c>
      <c r="FE184" s="136">
        <v>0</v>
      </c>
      <c r="FF184" s="136">
        <v>7552</v>
      </c>
      <c r="FG184" s="136">
        <v>0</v>
      </c>
      <c r="FH184" s="136">
        <v>0</v>
      </c>
      <c r="FI184" s="136">
        <v>0</v>
      </c>
      <c r="FJ184" s="136">
        <v>15580</v>
      </c>
      <c r="FK184" s="136">
        <v>0</v>
      </c>
      <c r="FL184" s="136">
        <v>0</v>
      </c>
      <c r="FM184" s="136">
        <v>0</v>
      </c>
      <c r="FN184" s="136">
        <v>0</v>
      </c>
      <c r="FO184" s="136">
        <v>0</v>
      </c>
      <c r="FP184" s="136">
        <v>0</v>
      </c>
      <c r="FQ184" s="136">
        <v>0</v>
      </c>
      <c r="FR184" s="136">
        <v>0</v>
      </c>
      <c r="FS184" s="136">
        <v>0</v>
      </c>
      <c r="FT184" s="136">
        <v>0</v>
      </c>
      <c r="FU184" s="136">
        <v>0</v>
      </c>
      <c r="FV184" s="136">
        <v>0</v>
      </c>
      <c r="FW184" s="136">
        <v>10676</v>
      </c>
      <c r="FX184" s="136">
        <v>3601</v>
      </c>
      <c r="FY184" s="136">
        <v>8827</v>
      </c>
      <c r="FZ184" s="136">
        <v>3593</v>
      </c>
      <c r="GA184" s="136">
        <v>0</v>
      </c>
      <c r="GB184" s="136">
        <v>0</v>
      </c>
      <c r="GC184" s="136">
        <v>0</v>
      </c>
      <c r="GD184" s="136">
        <v>0</v>
      </c>
      <c r="GE184" s="136">
        <v>0</v>
      </c>
      <c r="GF184" s="136">
        <v>0</v>
      </c>
      <c r="GG184" s="136">
        <v>0</v>
      </c>
      <c r="GH184" s="136">
        <v>0</v>
      </c>
      <c r="GI184" s="136">
        <v>0</v>
      </c>
      <c r="GJ184" s="136">
        <v>1436</v>
      </c>
      <c r="GK184" s="136">
        <v>0</v>
      </c>
      <c r="GL184" s="136">
        <v>0</v>
      </c>
      <c r="GM184" s="136">
        <v>0</v>
      </c>
      <c r="GN184" s="136">
        <v>0</v>
      </c>
      <c r="GO184" s="136">
        <v>0</v>
      </c>
      <c r="GP184" s="136">
        <v>0</v>
      </c>
      <c r="GQ184" s="136">
        <v>0</v>
      </c>
      <c r="GR184" s="136">
        <v>0</v>
      </c>
      <c r="GS184" s="136">
        <v>0</v>
      </c>
      <c r="GT184" s="136">
        <v>0</v>
      </c>
      <c r="GU184" s="136">
        <v>0</v>
      </c>
      <c r="GV184" s="136">
        <v>0</v>
      </c>
      <c r="GW184" s="136">
        <v>8081</v>
      </c>
      <c r="GX184" s="136">
        <v>0</v>
      </c>
      <c r="GY184" s="136">
        <v>0</v>
      </c>
      <c r="GZ184" s="136">
        <v>0</v>
      </c>
      <c r="HA184" s="136">
        <v>0</v>
      </c>
      <c r="HB184" s="136">
        <v>0</v>
      </c>
      <c r="HC184" s="136">
        <v>0</v>
      </c>
      <c r="HD184" s="136">
        <v>0</v>
      </c>
      <c r="HE184" s="136">
        <v>0</v>
      </c>
      <c r="HF184" s="136">
        <v>0</v>
      </c>
      <c r="HG184" s="136">
        <v>0</v>
      </c>
      <c r="HH184" s="136">
        <v>0</v>
      </c>
      <c r="HI184" s="136">
        <v>0</v>
      </c>
      <c r="HJ184" s="136">
        <v>39094</v>
      </c>
      <c r="HK184" s="136">
        <v>0</v>
      </c>
      <c r="HL184" s="136">
        <v>11313</v>
      </c>
      <c r="HM184" s="136">
        <v>0</v>
      </c>
      <c r="HN184" s="136">
        <v>30776</v>
      </c>
      <c r="HO184" s="136">
        <v>0</v>
      </c>
      <c r="HP184" s="136">
        <v>0</v>
      </c>
      <c r="HQ184" s="136">
        <v>0</v>
      </c>
      <c r="HR184" s="136">
        <v>0</v>
      </c>
      <c r="HS184" s="136">
        <v>0</v>
      </c>
      <c r="HT184" s="136">
        <v>0</v>
      </c>
      <c r="HU184" s="136">
        <v>0</v>
      </c>
      <c r="HV184" s="136">
        <v>0</v>
      </c>
      <c r="HW184" s="136">
        <v>24335</v>
      </c>
      <c r="HX184" s="136">
        <v>3601</v>
      </c>
      <c r="HY184" s="136">
        <v>0</v>
      </c>
      <c r="HZ184" s="136">
        <v>0</v>
      </c>
      <c r="IA184" s="136">
        <v>0</v>
      </c>
      <c r="IB184" s="136">
        <v>0</v>
      </c>
      <c r="IC184" s="136">
        <v>0</v>
      </c>
      <c r="ID184" s="136">
        <v>0</v>
      </c>
      <c r="IE184" s="136">
        <v>0</v>
      </c>
      <c r="IF184" s="136">
        <v>0</v>
      </c>
      <c r="IG184" s="136">
        <v>0</v>
      </c>
      <c r="IH184" s="136">
        <v>0</v>
      </c>
      <c r="II184" s="136">
        <v>0</v>
      </c>
      <c r="IJ184" s="136">
        <v>0</v>
      </c>
      <c r="IK184" s="136">
        <v>0</v>
      </c>
      <c r="IL184" s="136">
        <v>0</v>
      </c>
      <c r="IM184" s="136">
        <v>0</v>
      </c>
      <c r="IN184" s="136">
        <v>0</v>
      </c>
      <c r="IO184" s="136">
        <v>0</v>
      </c>
      <c r="IP184" s="136">
        <v>0</v>
      </c>
      <c r="IQ184" s="136">
        <v>0</v>
      </c>
      <c r="IR184" s="136">
        <v>0</v>
      </c>
      <c r="IS184" s="136">
        <v>0</v>
      </c>
      <c r="IT184" s="136">
        <v>0</v>
      </c>
      <c r="IU184" s="136">
        <v>0</v>
      </c>
      <c r="IV184" s="136">
        <v>0</v>
      </c>
      <c r="IW184" s="136">
        <v>30967</v>
      </c>
      <c r="IX184" s="136">
        <v>0</v>
      </c>
      <c r="IY184" s="136">
        <v>0</v>
      </c>
      <c r="IZ184" s="136">
        <v>0</v>
      </c>
      <c r="JA184" s="136">
        <v>0</v>
      </c>
      <c r="JB184" s="136">
        <v>0</v>
      </c>
      <c r="JC184" s="136">
        <v>0</v>
      </c>
      <c r="JD184" s="136">
        <v>0</v>
      </c>
      <c r="JE184" s="136">
        <v>0</v>
      </c>
      <c r="JF184" s="136">
        <v>0</v>
      </c>
      <c r="JG184" s="136">
        <v>0</v>
      </c>
      <c r="JH184" s="136">
        <v>0</v>
      </c>
      <c r="JI184" s="136">
        <v>0</v>
      </c>
      <c r="JJ184" s="136">
        <v>13885</v>
      </c>
      <c r="JK184" s="136">
        <v>0</v>
      </c>
      <c r="JL184" s="136">
        <v>0</v>
      </c>
      <c r="JM184" s="136">
        <v>0</v>
      </c>
      <c r="JN184" s="136">
        <v>0</v>
      </c>
      <c r="JO184" s="136">
        <v>0</v>
      </c>
      <c r="JP184" s="136">
        <v>0</v>
      </c>
      <c r="JQ184" s="136">
        <v>0</v>
      </c>
      <c r="JR184" s="136">
        <v>0</v>
      </c>
      <c r="JS184" s="136">
        <v>0</v>
      </c>
      <c r="JT184" s="136">
        <v>0</v>
      </c>
      <c r="JU184" s="136">
        <v>0</v>
      </c>
      <c r="JV184" s="136">
        <v>0</v>
      </c>
      <c r="JW184" s="136">
        <v>137800</v>
      </c>
      <c r="JX184" s="136">
        <v>43135</v>
      </c>
      <c r="JY184" s="136">
        <v>65245</v>
      </c>
      <c r="JZ184" s="136">
        <v>9517</v>
      </c>
      <c r="KA184" s="136">
        <v>9081</v>
      </c>
      <c r="KB184" s="136">
        <v>1216</v>
      </c>
      <c r="KC184" s="136">
        <v>0</v>
      </c>
      <c r="KD184" s="136">
        <v>0</v>
      </c>
      <c r="KE184" s="136">
        <v>2468</v>
      </c>
      <c r="KF184" s="136">
        <v>6431</v>
      </c>
      <c r="KG184" s="136">
        <v>9391</v>
      </c>
      <c r="KH184" s="136">
        <v>0</v>
      </c>
      <c r="KI184" s="136">
        <v>20530</v>
      </c>
      <c r="KJ184" s="136">
        <v>752264</v>
      </c>
      <c r="KK184" s="136">
        <v>132573</v>
      </c>
      <c r="KL184" s="136">
        <v>187419</v>
      </c>
      <c r="KM184" s="136">
        <v>81847</v>
      </c>
      <c r="KN184" s="136">
        <v>58266</v>
      </c>
      <c r="KO184" s="136">
        <v>45073</v>
      </c>
      <c r="KP184" s="136">
        <v>157413</v>
      </c>
      <c r="KQ184" s="136">
        <v>0</v>
      </c>
      <c r="KR184" s="136">
        <v>42487</v>
      </c>
      <c r="KS184" s="136">
        <v>9015</v>
      </c>
      <c r="KT184" s="136">
        <v>119671</v>
      </c>
      <c r="KU184" s="136">
        <v>78765</v>
      </c>
      <c r="KV184" s="136">
        <v>21475</v>
      </c>
      <c r="KW184" s="136">
        <v>2810</v>
      </c>
      <c r="KX184" s="136">
        <v>505878</v>
      </c>
      <c r="KY184" s="136">
        <v>94651</v>
      </c>
      <c r="KZ184" s="136">
        <v>151167</v>
      </c>
      <c r="LA184" s="136">
        <v>72254</v>
      </c>
      <c r="LB184" s="136">
        <v>153427</v>
      </c>
      <c r="LC184" s="136">
        <v>132067</v>
      </c>
      <c r="LD184" s="136">
        <v>19205</v>
      </c>
      <c r="LE184" s="136">
        <v>35026</v>
      </c>
      <c r="LF184" s="136">
        <v>9459</v>
      </c>
      <c r="LG184" s="136">
        <v>13281</v>
      </c>
      <c r="LH184" s="136">
        <v>0</v>
      </c>
      <c r="LI184" s="136">
        <v>0</v>
      </c>
      <c r="LJ184" s="136">
        <v>538480</v>
      </c>
      <c r="LK184" s="136">
        <v>42552</v>
      </c>
      <c r="LL184" s="136">
        <v>199544</v>
      </c>
      <c r="LM184" s="136">
        <v>269016</v>
      </c>
      <c r="LN184" s="136">
        <v>5224</v>
      </c>
      <c r="LO184" s="136">
        <v>209062</v>
      </c>
    </row>
    <row r="185" spans="1:327" ht="15" x14ac:dyDescent="0.25">
      <c r="A185" s="128" t="s">
        <v>109</v>
      </c>
      <c r="B185" s="136">
        <v>1796771</v>
      </c>
      <c r="C185" s="136">
        <v>1191941</v>
      </c>
      <c r="D185" s="136">
        <v>945126</v>
      </c>
      <c r="E185" s="136">
        <v>239077</v>
      </c>
      <c r="F185" s="136">
        <v>441628</v>
      </c>
      <c r="G185" s="136">
        <v>383480</v>
      </c>
      <c r="H185" s="136">
        <v>334150</v>
      </c>
      <c r="I185" s="136">
        <v>24593</v>
      </c>
      <c r="J185" s="136">
        <v>627336</v>
      </c>
      <c r="K185" s="136">
        <v>30149</v>
      </c>
      <c r="L185" s="136">
        <v>103735</v>
      </c>
      <c r="M185" s="136">
        <v>397404</v>
      </c>
      <c r="N185" s="136">
        <v>269492</v>
      </c>
      <c r="O185" s="136">
        <v>5823</v>
      </c>
      <c r="P185" s="136">
        <v>440889</v>
      </c>
      <c r="Q185" s="136">
        <v>39442</v>
      </c>
      <c r="R185" s="136">
        <v>224490</v>
      </c>
      <c r="S185" s="136">
        <v>239284</v>
      </c>
      <c r="T185" s="136">
        <v>71662</v>
      </c>
      <c r="U185" s="136">
        <v>0</v>
      </c>
      <c r="V185" s="136">
        <v>558708</v>
      </c>
      <c r="W185" s="136">
        <v>86650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6">
        <v>0</v>
      </c>
      <c r="AI185" s="136">
        <v>0</v>
      </c>
      <c r="AJ185" s="136">
        <v>53567</v>
      </c>
      <c r="AK185" s="136">
        <v>0</v>
      </c>
      <c r="AL185" s="136">
        <v>0</v>
      </c>
      <c r="AM185" s="136">
        <v>0</v>
      </c>
      <c r="AN185" s="136">
        <v>0</v>
      </c>
      <c r="AO185" s="136">
        <v>0</v>
      </c>
      <c r="AP185" s="136">
        <v>0</v>
      </c>
      <c r="AQ185" s="136">
        <v>0</v>
      </c>
      <c r="AR185" s="136">
        <v>0</v>
      </c>
      <c r="AS185" s="136">
        <v>0</v>
      </c>
      <c r="AT185" s="136">
        <v>0</v>
      </c>
      <c r="AU185" s="136">
        <v>0</v>
      </c>
      <c r="AV185" s="136">
        <v>0</v>
      </c>
      <c r="AW185" s="136">
        <v>10740</v>
      </c>
      <c r="AX185" s="136">
        <v>0</v>
      </c>
      <c r="AY185" s="136">
        <v>0</v>
      </c>
      <c r="AZ185" s="136">
        <v>8370</v>
      </c>
      <c r="BA185" s="136">
        <v>4749</v>
      </c>
      <c r="BB185" s="136">
        <v>3545</v>
      </c>
      <c r="BC185" s="136">
        <v>0</v>
      </c>
      <c r="BD185" s="136">
        <v>0</v>
      </c>
      <c r="BE185" s="136">
        <v>4697</v>
      </c>
      <c r="BF185" s="136">
        <v>0</v>
      </c>
      <c r="BG185" s="136">
        <v>3402</v>
      </c>
      <c r="BH185" s="136">
        <v>0</v>
      </c>
      <c r="BI185" s="136">
        <v>0</v>
      </c>
      <c r="BJ185" s="136">
        <v>0</v>
      </c>
      <c r="BK185" s="136">
        <v>0</v>
      </c>
      <c r="BL185" s="136">
        <v>0</v>
      </c>
      <c r="BM185" s="136">
        <v>0</v>
      </c>
      <c r="BN185" s="136">
        <v>3711</v>
      </c>
      <c r="BO185" s="136">
        <v>0</v>
      </c>
      <c r="BP185" s="136">
        <v>0</v>
      </c>
      <c r="BQ185" s="136">
        <v>0</v>
      </c>
      <c r="BR185" s="136">
        <v>0</v>
      </c>
      <c r="BS185" s="136">
        <v>0</v>
      </c>
      <c r="BT185" s="136">
        <v>0</v>
      </c>
      <c r="BU185" s="136">
        <v>0</v>
      </c>
      <c r="BV185" s="136">
        <v>0</v>
      </c>
      <c r="BW185" s="136">
        <v>5082</v>
      </c>
      <c r="BX185" s="136">
        <v>0</v>
      </c>
      <c r="BY185" s="136">
        <v>0</v>
      </c>
      <c r="BZ185" s="136">
        <v>0</v>
      </c>
      <c r="CA185" s="136">
        <v>0</v>
      </c>
      <c r="CB185" s="136">
        <v>0</v>
      </c>
      <c r="CC185" s="136">
        <v>0</v>
      </c>
      <c r="CD185" s="136">
        <v>0</v>
      </c>
      <c r="CE185" s="136">
        <v>0</v>
      </c>
      <c r="CF185" s="136">
        <v>0</v>
      </c>
      <c r="CG185" s="136">
        <v>0</v>
      </c>
      <c r="CH185" s="136">
        <v>0</v>
      </c>
      <c r="CI185" s="136">
        <v>0</v>
      </c>
      <c r="CJ185" s="136">
        <v>18910</v>
      </c>
      <c r="CK185" s="136">
        <v>0</v>
      </c>
      <c r="CL185" s="136">
        <v>3705</v>
      </c>
      <c r="CM185" s="136">
        <v>0</v>
      </c>
      <c r="CN185" s="136">
        <v>0</v>
      </c>
      <c r="CO185" s="136">
        <v>0</v>
      </c>
      <c r="CP185" s="136">
        <v>0</v>
      </c>
      <c r="CQ185" s="136">
        <v>0</v>
      </c>
      <c r="CR185" s="136">
        <v>0</v>
      </c>
      <c r="CS185" s="136">
        <v>0</v>
      </c>
      <c r="CT185" s="136">
        <v>0</v>
      </c>
      <c r="CU185" s="136">
        <v>0</v>
      </c>
      <c r="CV185" s="136">
        <v>0</v>
      </c>
      <c r="CW185" s="136">
        <v>0</v>
      </c>
      <c r="CX185" s="136">
        <v>0</v>
      </c>
      <c r="CY185" s="136">
        <v>0</v>
      </c>
      <c r="CZ185" s="136">
        <v>0</v>
      </c>
      <c r="DA185" s="136">
        <v>0</v>
      </c>
      <c r="DB185" s="136">
        <v>0</v>
      </c>
      <c r="DC185" s="136">
        <v>0</v>
      </c>
      <c r="DD185" s="136">
        <v>0</v>
      </c>
      <c r="DE185" s="136">
        <v>0</v>
      </c>
      <c r="DF185" s="136">
        <v>0</v>
      </c>
      <c r="DG185" s="136">
        <v>0</v>
      </c>
      <c r="DH185" s="136">
        <v>0</v>
      </c>
      <c r="DI185" s="136">
        <v>0</v>
      </c>
      <c r="DJ185" s="136">
        <v>9129</v>
      </c>
      <c r="DK185" s="136">
        <v>0</v>
      </c>
      <c r="DL185" s="136">
        <v>2812</v>
      </c>
      <c r="DM185" s="136">
        <v>0</v>
      </c>
      <c r="DN185" s="136">
        <v>0</v>
      </c>
      <c r="DO185" s="136">
        <v>0</v>
      </c>
      <c r="DP185" s="136">
        <v>0</v>
      </c>
      <c r="DQ185" s="136">
        <v>0</v>
      </c>
      <c r="DR185" s="136">
        <v>0</v>
      </c>
      <c r="DS185" s="136">
        <v>0</v>
      </c>
      <c r="DT185" s="136">
        <v>0</v>
      </c>
      <c r="DU185" s="136">
        <v>0</v>
      </c>
      <c r="DV185" s="136">
        <v>0</v>
      </c>
      <c r="DW185" s="136">
        <v>25985</v>
      </c>
      <c r="DX185" s="136">
        <v>0</v>
      </c>
      <c r="DY185" s="136">
        <v>0</v>
      </c>
      <c r="DZ185" s="136">
        <v>8800</v>
      </c>
      <c r="EA185" s="136">
        <v>0</v>
      </c>
      <c r="EB185" s="136">
        <v>7069</v>
      </c>
      <c r="EC185" s="136">
        <v>7760</v>
      </c>
      <c r="ED185" s="136">
        <v>0</v>
      </c>
      <c r="EE185" s="136">
        <v>12857</v>
      </c>
      <c r="EF185" s="136">
        <v>0</v>
      </c>
      <c r="EG185" s="136">
        <v>0</v>
      </c>
      <c r="EH185" s="136">
        <v>0</v>
      </c>
      <c r="EI185" s="136">
        <v>0</v>
      </c>
      <c r="EJ185" s="136">
        <v>26594</v>
      </c>
      <c r="EK185" s="136">
        <v>0</v>
      </c>
      <c r="EL185" s="136">
        <v>0</v>
      </c>
      <c r="EM185" s="136">
        <v>0</v>
      </c>
      <c r="EN185" s="136">
        <v>0</v>
      </c>
      <c r="EO185" s="136">
        <v>0</v>
      </c>
      <c r="EP185" s="136">
        <v>0</v>
      </c>
      <c r="EQ185" s="136">
        <v>0</v>
      </c>
      <c r="ER185" s="136">
        <v>0</v>
      </c>
      <c r="ES185" s="136">
        <v>0</v>
      </c>
      <c r="ET185" s="136">
        <v>0</v>
      </c>
      <c r="EU185" s="136">
        <v>0</v>
      </c>
      <c r="EV185" s="136">
        <v>0</v>
      </c>
      <c r="EW185" s="136">
        <v>0</v>
      </c>
      <c r="EX185" s="136">
        <v>0</v>
      </c>
      <c r="EY185" s="136">
        <v>0</v>
      </c>
      <c r="EZ185" s="136">
        <v>0</v>
      </c>
      <c r="FA185" s="136">
        <v>0</v>
      </c>
      <c r="FB185" s="136">
        <v>0</v>
      </c>
      <c r="FC185" s="136">
        <v>0</v>
      </c>
      <c r="FD185" s="136">
        <v>0</v>
      </c>
      <c r="FE185" s="136">
        <v>0</v>
      </c>
      <c r="FF185" s="136">
        <v>0</v>
      </c>
      <c r="FG185" s="136">
        <v>0</v>
      </c>
      <c r="FH185" s="136">
        <v>0</v>
      </c>
      <c r="FI185" s="136">
        <v>0</v>
      </c>
      <c r="FJ185" s="136">
        <v>10072</v>
      </c>
      <c r="FK185" s="136">
        <v>0</v>
      </c>
      <c r="FL185" s="136">
        <v>0</v>
      </c>
      <c r="FM185" s="136">
        <v>0</v>
      </c>
      <c r="FN185" s="136">
        <v>0</v>
      </c>
      <c r="FO185" s="136">
        <v>0</v>
      </c>
      <c r="FP185" s="136">
        <v>0</v>
      </c>
      <c r="FQ185" s="136">
        <v>0</v>
      </c>
      <c r="FR185" s="136">
        <v>6125</v>
      </c>
      <c r="FS185" s="136">
        <v>0</v>
      </c>
      <c r="FT185" s="136">
        <v>0</v>
      </c>
      <c r="FU185" s="136">
        <v>0</v>
      </c>
      <c r="FV185" s="136">
        <v>0</v>
      </c>
      <c r="FW185" s="136">
        <v>14098</v>
      </c>
      <c r="FX185" s="136">
        <v>0</v>
      </c>
      <c r="FY185" s="136">
        <v>0</v>
      </c>
      <c r="FZ185" s="136">
        <v>0</v>
      </c>
      <c r="GA185" s="136">
        <v>0</v>
      </c>
      <c r="GB185" s="136">
        <v>0</v>
      </c>
      <c r="GC185" s="136">
        <v>0</v>
      </c>
      <c r="GD185" s="136">
        <v>0</v>
      </c>
      <c r="GE185" s="136">
        <v>0</v>
      </c>
      <c r="GF185" s="136">
        <v>0</v>
      </c>
      <c r="GG185" s="136">
        <v>0</v>
      </c>
      <c r="GH185" s="136">
        <v>0</v>
      </c>
      <c r="GI185" s="136">
        <v>0</v>
      </c>
      <c r="GJ185" s="136">
        <v>7069</v>
      </c>
      <c r="GK185" s="136">
        <v>0</v>
      </c>
      <c r="GL185" s="136">
        <v>0</v>
      </c>
      <c r="GM185" s="136">
        <v>11490</v>
      </c>
      <c r="GN185" s="136">
        <v>0</v>
      </c>
      <c r="GO185" s="136">
        <v>0</v>
      </c>
      <c r="GP185" s="136">
        <v>0</v>
      </c>
      <c r="GQ185" s="136">
        <v>0</v>
      </c>
      <c r="GR185" s="136">
        <v>0</v>
      </c>
      <c r="GS185" s="136">
        <v>0</v>
      </c>
      <c r="GT185" s="136">
        <v>0</v>
      </c>
      <c r="GU185" s="136">
        <v>0</v>
      </c>
      <c r="GV185" s="136">
        <v>0</v>
      </c>
      <c r="GW185" s="136">
        <v>0</v>
      </c>
      <c r="GX185" s="136">
        <v>0</v>
      </c>
      <c r="GY185" s="136">
        <v>0</v>
      </c>
      <c r="GZ185" s="136">
        <v>0</v>
      </c>
      <c r="HA185" s="136">
        <v>0</v>
      </c>
      <c r="HB185" s="136">
        <v>0</v>
      </c>
      <c r="HC185" s="136">
        <v>0</v>
      </c>
      <c r="HD185" s="136">
        <v>0</v>
      </c>
      <c r="HE185" s="136">
        <v>0</v>
      </c>
      <c r="HF185" s="136">
        <v>0</v>
      </c>
      <c r="HG185" s="136">
        <v>0</v>
      </c>
      <c r="HH185" s="136">
        <v>0</v>
      </c>
      <c r="HI185" s="136">
        <v>0</v>
      </c>
      <c r="HJ185" s="136">
        <v>78719</v>
      </c>
      <c r="HK185" s="136">
        <v>0</v>
      </c>
      <c r="HL185" s="136">
        <v>5913</v>
      </c>
      <c r="HM185" s="136">
        <v>7392</v>
      </c>
      <c r="HN185" s="136">
        <v>32162</v>
      </c>
      <c r="HO185" s="136">
        <v>0</v>
      </c>
      <c r="HP185" s="136">
        <v>0</v>
      </c>
      <c r="HQ185" s="136">
        <v>0</v>
      </c>
      <c r="HR185" s="136">
        <v>5343</v>
      </c>
      <c r="HS185" s="136">
        <v>0</v>
      </c>
      <c r="HT185" s="136">
        <v>0</v>
      </c>
      <c r="HU185" s="136">
        <v>11275</v>
      </c>
      <c r="HV185" s="136">
        <v>0</v>
      </c>
      <c r="HW185" s="136">
        <v>21815</v>
      </c>
      <c r="HX185" s="136">
        <v>0</v>
      </c>
      <c r="HY185" s="136">
        <v>0</v>
      </c>
      <c r="HZ185" s="136">
        <v>0</v>
      </c>
      <c r="IA185" s="136">
        <v>0</v>
      </c>
      <c r="IB185" s="136">
        <v>0</v>
      </c>
      <c r="IC185" s="136">
        <v>0</v>
      </c>
      <c r="ID185" s="136">
        <v>0</v>
      </c>
      <c r="IE185" s="136">
        <v>0</v>
      </c>
      <c r="IF185" s="136">
        <v>0</v>
      </c>
      <c r="IG185" s="136">
        <v>0</v>
      </c>
      <c r="IH185" s="136">
        <v>0</v>
      </c>
      <c r="II185" s="136">
        <v>0</v>
      </c>
      <c r="IJ185" s="136">
        <v>4371</v>
      </c>
      <c r="IK185" s="136">
        <v>0</v>
      </c>
      <c r="IL185" s="136">
        <v>0</v>
      </c>
      <c r="IM185" s="136">
        <v>0</v>
      </c>
      <c r="IN185" s="136">
        <v>0</v>
      </c>
      <c r="IO185" s="136">
        <v>0</v>
      </c>
      <c r="IP185" s="136">
        <v>0</v>
      </c>
      <c r="IQ185" s="136">
        <v>0</v>
      </c>
      <c r="IR185" s="136">
        <v>0</v>
      </c>
      <c r="IS185" s="136">
        <v>0</v>
      </c>
      <c r="IT185" s="136">
        <v>0</v>
      </c>
      <c r="IU185" s="136">
        <v>0</v>
      </c>
      <c r="IV185" s="136">
        <v>0</v>
      </c>
      <c r="IW185" s="136">
        <v>26752</v>
      </c>
      <c r="IX185" s="136">
        <v>5634</v>
      </c>
      <c r="IY185" s="136">
        <v>0</v>
      </c>
      <c r="IZ185" s="136">
        <v>8012</v>
      </c>
      <c r="JA185" s="136">
        <v>0</v>
      </c>
      <c r="JB185" s="136">
        <v>0</v>
      </c>
      <c r="JC185" s="136">
        <v>0</v>
      </c>
      <c r="JD185" s="136">
        <v>0</v>
      </c>
      <c r="JE185" s="136">
        <v>0</v>
      </c>
      <c r="JF185" s="136">
        <v>0</v>
      </c>
      <c r="JG185" s="136">
        <v>0</v>
      </c>
      <c r="JH185" s="136">
        <v>0</v>
      </c>
      <c r="JI185" s="136">
        <v>0</v>
      </c>
      <c r="JJ185" s="136">
        <v>39223</v>
      </c>
      <c r="JK185" s="136">
        <v>11569</v>
      </c>
      <c r="JL185" s="136">
        <v>0</v>
      </c>
      <c r="JM185" s="136">
        <v>7029</v>
      </c>
      <c r="JN185" s="136">
        <v>0</v>
      </c>
      <c r="JO185" s="136">
        <v>0</v>
      </c>
      <c r="JP185" s="136">
        <v>0</v>
      </c>
      <c r="JQ185" s="136">
        <v>0</v>
      </c>
      <c r="JR185" s="136">
        <v>0</v>
      </c>
      <c r="JS185" s="136">
        <v>0</v>
      </c>
      <c r="JT185" s="136">
        <v>0</v>
      </c>
      <c r="JU185" s="136">
        <v>0</v>
      </c>
      <c r="JV185" s="136">
        <v>0</v>
      </c>
      <c r="JW185" s="136">
        <v>134099</v>
      </c>
      <c r="JX185" s="136">
        <v>31570</v>
      </c>
      <c r="JY185" s="136">
        <v>9706</v>
      </c>
      <c r="JZ185" s="136">
        <v>8373</v>
      </c>
      <c r="KA185" s="136">
        <v>2794</v>
      </c>
      <c r="KB185" s="136">
        <v>14327</v>
      </c>
      <c r="KC185" s="136">
        <v>0</v>
      </c>
      <c r="KD185" s="136">
        <v>0</v>
      </c>
      <c r="KE185" s="136">
        <v>5698</v>
      </c>
      <c r="KF185" s="136">
        <v>0</v>
      </c>
      <c r="KG185" s="136">
        <v>20615</v>
      </c>
      <c r="KH185" s="136">
        <v>0</v>
      </c>
      <c r="KI185" s="136">
        <v>20276</v>
      </c>
      <c r="KJ185" s="136">
        <v>747752</v>
      </c>
      <c r="KK185" s="136">
        <v>159347</v>
      </c>
      <c r="KL185" s="136">
        <v>255860</v>
      </c>
      <c r="KM185" s="136">
        <v>53021</v>
      </c>
      <c r="KN185" s="136">
        <v>36043</v>
      </c>
      <c r="KO185" s="136">
        <v>22680</v>
      </c>
      <c r="KP185" s="136">
        <v>242046</v>
      </c>
      <c r="KQ185" s="136">
        <v>0</v>
      </c>
      <c r="KR185" s="136">
        <v>56650</v>
      </c>
      <c r="KS185" s="136">
        <v>0</v>
      </c>
      <c r="KT185" s="136">
        <v>87808</v>
      </c>
      <c r="KU185" s="136">
        <v>65310</v>
      </c>
      <c r="KV185" s="136">
        <v>35681</v>
      </c>
      <c r="KW185" s="136">
        <v>0</v>
      </c>
      <c r="KX185" s="136">
        <v>419199</v>
      </c>
      <c r="KY185" s="136">
        <v>74035</v>
      </c>
      <c r="KZ185" s="136">
        <v>151101</v>
      </c>
      <c r="LA185" s="136">
        <v>54634</v>
      </c>
      <c r="LB185" s="136">
        <v>157589</v>
      </c>
      <c r="LC185" s="136">
        <v>110496</v>
      </c>
      <c r="LD185" s="136">
        <v>0</v>
      </c>
      <c r="LE185" s="136">
        <v>22383</v>
      </c>
      <c r="LF185" s="136">
        <v>8476</v>
      </c>
      <c r="LG185" s="136">
        <v>37078</v>
      </c>
      <c r="LH185" s="136">
        <v>0</v>
      </c>
      <c r="LI185" s="136">
        <v>0</v>
      </c>
      <c r="LJ185" s="136">
        <v>332603</v>
      </c>
      <c r="LK185" s="136">
        <v>6602</v>
      </c>
      <c r="LL185" s="136">
        <v>57413</v>
      </c>
      <c r="LM185" s="136">
        <v>201683</v>
      </c>
      <c r="LN185" s="136">
        <v>13299</v>
      </c>
      <c r="LO185" s="136">
        <v>115790</v>
      </c>
    </row>
    <row r="186" spans="1:327" ht="15" x14ac:dyDescent="0.25">
      <c r="A186" s="128" t="s">
        <v>110</v>
      </c>
      <c r="B186" s="136">
        <v>2140919</v>
      </c>
      <c r="C186" s="136">
        <v>1795291</v>
      </c>
      <c r="D186" s="136">
        <v>1189562</v>
      </c>
      <c r="E186" s="136">
        <v>72913</v>
      </c>
      <c r="F186" s="136">
        <v>620655</v>
      </c>
      <c r="G186" s="136">
        <v>530337</v>
      </c>
      <c r="H186" s="136">
        <v>663881</v>
      </c>
      <c r="I186" s="136">
        <v>8707</v>
      </c>
      <c r="J186" s="136">
        <v>1265688</v>
      </c>
      <c r="K186" s="136">
        <v>28474</v>
      </c>
      <c r="L186" s="136">
        <v>422147</v>
      </c>
      <c r="M186" s="136">
        <v>486231</v>
      </c>
      <c r="N186" s="136">
        <v>968969</v>
      </c>
      <c r="O186" s="136">
        <v>0</v>
      </c>
      <c r="P186" s="136">
        <v>689913</v>
      </c>
      <c r="Q186" s="136">
        <v>6634</v>
      </c>
      <c r="R186" s="136">
        <v>210420</v>
      </c>
      <c r="S186" s="136">
        <v>206453</v>
      </c>
      <c r="T186" s="136">
        <v>473250</v>
      </c>
      <c r="U186" s="136">
        <v>0</v>
      </c>
      <c r="V186" s="136">
        <v>353088</v>
      </c>
      <c r="W186" s="136">
        <v>52134</v>
      </c>
      <c r="X186" s="136">
        <v>1162</v>
      </c>
      <c r="Y186" s="136">
        <v>0</v>
      </c>
      <c r="Z186" s="136">
        <v>1500</v>
      </c>
      <c r="AA186" s="136">
        <v>0</v>
      </c>
      <c r="AB186" s="136">
        <v>0</v>
      </c>
      <c r="AC186" s="136">
        <v>0</v>
      </c>
      <c r="AD186" s="136">
        <v>0</v>
      </c>
      <c r="AE186" s="136">
        <v>7391</v>
      </c>
      <c r="AF186" s="136">
        <v>0</v>
      </c>
      <c r="AG186" s="136">
        <v>0</v>
      </c>
      <c r="AH186" s="136">
        <v>0</v>
      </c>
      <c r="AI186" s="136">
        <v>0</v>
      </c>
      <c r="AJ186" s="136">
        <v>45804</v>
      </c>
      <c r="AK186" s="136">
        <v>0</v>
      </c>
      <c r="AL186" s="136">
        <v>6025</v>
      </c>
      <c r="AM186" s="136">
        <v>0</v>
      </c>
      <c r="AN186" s="136">
        <v>0</v>
      </c>
      <c r="AO186" s="136">
        <v>0</v>
      </c>
      <c r="AP186" s="136">
        <v>0</v>
      </c>
      <c r="AQ186" s="136">
        <v>0</v>
      </c>
      <c r="AR186" s="136">
        <v>0</v>
      </c>
      <c r="AS186" s="136">
        <v>0</v>
      </c>
      <c r="AT186" s="136">
        <v>0</v>
      </c>
      <c r="AU186" s="136">
        <v>0</v>
      </c>
      <c r="AV186" s="136">
        <v>0</v>
      </c>
      <c r="AW186" s="136">
        <v>7328</v>
      </c>
      <c r="AX186" s="136">
        <v>0</v>
      </c>
      <c r="AY186" s="136">
        <v>0</v>
      </c>
      <c r="AZ186" s="136">
        <v>8559</v>
      </c>
      <c r="BA186" s="136">
        <v>0</v>
      </c>
      <c r="BB186" s="136">
        <v>0</v>
      </c>
      <c r="BC186" s="136">
        <v>0</v>
      </c>
      <c r="BD186" s="136">
        <v>0</v>
      </c>
      <c r="BE186" s="136">
        <v>4870</v>
      </c>
      <c r="BF186" s="136">
        <v>0</v>
      </c>
      <c r="BG186" s="136">
        <v>0</v>
      </c>
      <c r="BH186" s="136">
        <v>0</v>
      </c>
      <c r="BI186" s="136">
        <v>0</v>
      </c>
      <c r="BJ186" s="136">
        <v>4518</v>
      </c>
      <c r="BK186" s="136">
        <v>0</v>
      </c>
      <c r="BL186" s="136">
        <v>0</v>
      </c>
      <c r="BM186" s="136">
        <v>0</v>
      </c>
      <c r="BN186" s="136">
        <v>3848</v>
      </c>
      <c r="BO186" s="136">
        <v>1180</v>
      </c>
      <c r="BP186" s="136">
        <v>0</v>
      </c>
      <c r="BQ186" s="136">
        <v>0</v>
      </c>
      <c r="BR186" s="136">
        <v>0</v>
      </c>
      <c r="BS186" s="136">
        <v>0</v>
      </c>
      <c r="BT186" s="136">
        <v>0</v>
      </c>
      <c r="BU186" s="136">
        <v>0</v>
      </c>
      <c r="BV186" s="136">
        <v>0</v>
      </c>
      <c r="BW186" s="136">
        <v>0</v>
      </c>
      <c r="BX186" s="136">
        <v>0</v>
      </c>
      <c r="BY186" s="136">
        <v>0</v>
      </c>
      <c r="BZ186" s="136">
        <v>0</v>
      </c>
      <c r="CA186" s="136">
        <v>0</v>
      </c>
      <c r="CB186" s="136">
        <v>0</v>
      </c>
      <c r="CC186" s="136">
        <v>0</v>
      </c>
      <c r="CD186" s="136">
        <v>0</v>
      </c>
      <c r="CE186" s="136">
        <v>0</v>
      </c>
      <c r="CF186" s="136">
        <v>0</v>
      </c>
      <c r="CG186" s="136">
        <v>0</v>
      </c>
      <c r="CH186" s="136">
        <v>0</v>
      </c>
      <c r="CI186" s="136">
        <v>0</v>
      </c>
      <c r="CJ186" s="136">
        <v>24499</v>
      </c>
      <c r="CK186" s="136">
        <v>0</v>
      </c>
      <c r="CL186" s="136">
        <v>3841</v>
      </c>
      <c r="CM186" s="136">
        <v>0</v>
      </c>
      <c r="CN186" s="136">
        <v>0</v>
      </c>
      <c r="CO186" s="136">
        <v>0</v>
      </c>
      <c r="CP186" s="136">
        <v>0</v>
      </c>
      <c r="CQ186" s="136">
        <v>0</v>
      </c>
      <c r="CR186" s="136">
        <v>0</v>
      </c>
      <c r="CS186" s="136">
        <v>0</v>
      </c>
      <c r="CT186" s="136">
        <v>0</v>
      </c>
      <c r="CU186" s="136">
        <v>0</v>
      </c>
      <c r="CV186" s="136">
        <v>0</v>
      </c>
      <c r="CW186" s="136">
        <v>5838</v>
      </c>
      <c r="CX186" s="136">
        <v>0</v>
      </c>
      <c r="CY186" s="136">
        <v>0</v>
      </c>
      <c r="CZ186" s="136">
        <v>0</v>
      </c>
      <c r="DA186" s="136">
        <v>0</v>
      </c>
      <c r="DB186" s="136">
        <v>0</v>
      </c>
      <c r="DC186" s="136">
        <v>0</v>
      </c>
      <c r="DD186" s="136">
        <v>2534</v>
      </c>
      <c r="DE186" s="136">
        <v>0</v>
      </c>
      <c r="DF186" s="136">
        <v>0</v>
      </c>
      <c r="DG186" s="136">
        <v>0</v>
      </c>
      <c r="DH186" s="136">
        <v>0</v>
      </c>
      <c r="DI186" s="136">
        <v>0</v>
      </c>
      <c r="DJ186" s="136">
        <v>0</v>
      </c>
      <c r="DK186" s="136">
        <v>0</v>
      </c>
      <c r="DL186" s="136">
        <v>0</v>
      </c>
      <c r="DM186" s="136">
        <v>0</v>
      </c>
      <c r="DN186" s="136">
        <v>0</v>
      </c>
      <c r="DO186" s="136">
        <v>0</v>
      </c>
      <c r="DP186" s="136">
        <v>0</v>
      </c>
      <c r="DQ186" s="136">
        <v>0</v>
      </c>
      <c r="DR186" s="136">
        <v>0</v>
      </c>
      <c r="DS186" s="136">
        <v>0</v>
      </c>
      <c r="DT186" s="136">
        <v>0</v>
      </c>
      <c r="DU186" s="136">
        <v>0</v>
      </c>
      <c r="DV186" s="136">
        <v>0</v>
      </c>
      <c r="DW186" s="136">
        <v>0</v>
      </c>
      <c r="DX186" s="136">
        <v>0</v>
      </c>
      <c r="DY186" s="136">
        <v>0</v>
      </c>
      <c r="DZ186" s="136">
        <v>0</v>
      </c>
      <c r="EA186" s="136">
        <v>0</v>
      </c>
      <c r="EB186" s="136">
        <v>7901</v>
      </c>
      <c r="EC186" s="136">
        <v>0</v>
      </c>
      <c r="ED186" s="136">
        <v>0</v>
      </c>
      <c r="EE186" s="136">
        <v>2958</v>
      </c>
      <c r="EF186" s="136">
        <v>0</v>
      </c>
      <c r="EG186" s="136">
        <v>0</v>
      </c>
      <c r="EH186" s="136">
        <v>0</v>
      </c>
      <c r="EI186" s="136">
        <v>0</v>
      </c>
      <c r="EJ186" s="136">
        <v>18892</v>
      </c>
      <c r="EK186" s="136">
        <v>0</v>
      </c>
      <c r="EL186" s="136">
        <v>0</v>
      </c>
      <c r="EM186" s="136">
        <v>0</v>
      </c>
      <c r="EN186" s="136">
        <v>0</v>
      </c>
      <c r="EO186" s="136">
        <v>0</v>
      </c>
      <c r="EP186" s="136">
        <v>0</v>
      </c>
      <c r="EQ186" s="136">
        <v>0</v>
      </c>
      <c r="ER186" s="136">
        <v>0</v>
      </c>
      <c r="ES186" s="136">
        <v>0</v>
      </c>
      <c r="ET186" s="136">
        <v>0</v>
      </c>
      <c r="EU186" s="136">
        <v>0</v>
      </c>
      <c r="EV186" s="136">
        <v>0</v>
      </c>
      <c r="EW186" s="136">
        <v>1837</v>
      </c>
      <c r="EX186" s="136">
        <v>0</v>
      </c>
      <c r="EY186" s="136">
        <v>0</v>
      </c>
      <c r="EZ186" s="136">
        <v>0</v>
      </c>
      <c r="FA186" s="136">
        <v>0</v>
      </c>
      <c r="FB186" s="136">
        <v>0</v>
      </c>
      <c r="FC186" s="136">
        <v>0</v>
      </c>
      <c r="FD186" s="136">
        <v>0</v>
      </c>
      <c r="FE186" s="136">
        <v>0</v>
      </c>
      <c r="FF186" s="136">
        <v>0</v>
      </c>
      <c r="FG186" s="136">
        <v>0</v>
      </c>
      <c r="FH186" s="136">
        <v>0</v>
      </c>
      <c r="FI186" s="136">
        <v>0</v>
      </c>
      <c r="FJ186" s="136">
        <v>8275</v>
      </c>
      <c r="FK186" s="136">
        <v>0</v>
      </c>
      <c r="FL186" s="136">
        <v>0</v>
      </c>
      <c r="FM186" s="136">
        <v>0</v>
      </c>
      <c r="FN186" s="136">
        <v>0</v>
      </c>
      <c r="FO186" s="136">
        <v>0</v>
      </c>
      <c r="FP186" s="136">
        <v>0</v>
      </c>
      <c r="FQ186" s="136">
        <v>0</v>
      </c>
      <c r="FR186" s="136">
        <v>0</v>
      </c>
      <c r="FS186" s="136">
        <v>0</v>
      </c>
      <c r="FT186" s="136">
        <v>0</v>
      </c>
      <c r="FU186" s="136">
        <v>0</v>
      </c>
      <c r="FV186" s="136">
        <v>0</v>
      </c>
      <c r="FW186" s="136">
        <v>4311</v>
      </c>
      <c r="FX186" s="136">
        <v>1710</v>
      </c>
      <c r="FY186" s="136">
        <v>0</v>
      </c>
      <c r="FZ186" s="136">
        <v>0</v>
      </c>
      <c r="GA186" s="136">
        <v>3369</v>
      </c>
      <c r="GB186" s="136">
        <v>0</v>
      </c>
      <c r="GC186" s="136">
        <v>0</v>
      </c>
      <c r="GD186" s="136">
        <v>0</v>
      </c>
      <c r="GE186" s="136">
        <v>0</v>
      </c>
      <c r="GF186" s="136">
        <v>6232</v>
      </c>
      <c r="GG186" s="136">
        <v>0</v>
      </c>
      <c r="GH186" s="136">
        <v>0</v>
      </c>
      <c r="GI186" s="136">
        <v>0</v>
      </c>
      <c r="GJ186" s="136">
        <v>1485</v>
      </c>
      <c r="GK186" s="136">
        <v>0</v>
      </c>
      <c r="GL186" s="136">
        <v>0</v>
      </c>
      <c r="GM186" s="136">
        <v>0</v>
      </c>
      <c r="GN186" s="136">
        <v>0</v>
      </c>
      <c r="GO186" s="136">
        <v>0</v>
      </c>
      <c r="GP186" s="136">
        <v>0</v>
      </c>
      <c r="GQ186" s="136">
        <v>0</v>
      </c>
      <c r="GR186" s="136">
        <v>0</v>
      </c>
      <c r="GS186" s="136">
        <v>0</v>
      </c>
      <c r="GT186" s="136">
        <v>0</v>
      </c>
      <c r="GU186" s="136">
        <v>0</v>
      </c>
      <c r="GV186" s="136">
        <v>0</v>
      </c>
      <c r="GW186" s="136">
        <v>0</v>
      </c>
      <c r="GX186" s="136">
        <v>0</v>
      </c>
      <c r="GY186" s="136">
        <v>0</v>
      </c>
      <c r="GZ186" s="136">
        <v>0</v>
      </c>
      <c r="HA186" s="136">
        <v>0</v>
      </c>
      <c r="HB186" s="136">
        <v>0</v>
      </c>
      <c r="HC186" s="136">
        <v>0</v>
      </c>
      <c r="HD186" s="136">
        <v>0</v>
      </c>
      <c r="HE186" s="136">
        <v>0</v>
      </c>
      <c r="HF186" s="136">
        <v>0</v>
      </c>
      <c r="HG186" s="136">
        <v>0</v>
      </c>
      <c r="HH186" s="136">
        <v>0</v>
      </c>
      <c r="HI186" s="136">
        <v>0</v>
      </c>
      <c r="HJ186" s="136">
        <v>45940</v>
      </c>
      <c r="HK186" s="136">
        <v>9964</v>
      </c>
      <c r="HL186" s="136">
        <v>23572</v>
      </c>
      <c r="HM186" s="136">
        <v>0</v>
      </c>
      <c r="HN186" s="136">
        <v>13196</v>
      </c>
      <c r="HO186" s="136">
        <v>0</v>
      </c>
      <c r="HP186" s="136">
        <v>0</v>
      </c>
      <c r="HQ186" s="136">
        <v>0</v>
      </c>
      <c r="HR186" s="136">
        <v>0</v>
      </c>
      <c r="HS186" s="136">
        <v>0</v>
      </c>
      <c r="HT186" s="136">
        <v>0</v>
      </c>
      <c r="HU186" s="136">
        <v>0</v>
      </c>
      <c r="HV186" s="136">
        <v>6859</v>
      </c>
      <c r="HW186" s="136">
        <v>7749</v>
      </c>
      <c r="HX186" s="136">
        <v>0</v>
      </c>
      <c r="HY186" s="136">
        <v>0</v>
      </c>
      <c r="HZ186" s="136">
        <v>0</v>
      </c>
      <c r="IA186" s="136">
        <v>0</v>
      </c>
      <c r="IB186" s="136">
        <v>0</v>
      </c>
      <c r="IC186" s="136">
        <v>0</v>
      </c>
      <c r="ID186" s="136">
        <v>0</v>
      </c>
      <c r="IE186" s="136">
        <v>0</v>
      </c>
      <c r="IF186" s="136">
        <v>0</v>
      </c>
      <c r="IG186" s="136">
        <v>0</v>
      </c>
      <c r="IH186" s="136">
        <v>0</v>
      </c>
      <c r="II186" s="136">
        <v>0</v>
      </c>
      <c r="IJ186" s="136">
        <v>0</v>
      </c>
      <c r="IK186" s="136">
        <v>0</v>
      </c>
      <c r="IL186" s="136">
        <v>0</v>
      </c>
      <c r="IM186" s="136">
        <v>0</v>
      </c>
      <c r="IN186" s="136">
        <v>0</v>
      </c>
      <c r="IO186" s="136">
        <v>0</v>
      </c>
      <c r="IP186" s="136">
        <v>0</v>
      </c>
      <c r="IQ186" s="136">
        <v>0</v>
      </c>
      <c r="IR186" s="136">
        <v>0</v>
      </c>
      <c r="IS186" s="136">
        <v>0</v>
      </c>
      <c r="IT186" s="136">
        <v>0</v>
      </c>
      <c r="IU186" s="136">
        <v>0</v>
      </c>
      <c r="IV186" s="136">
        <v>0</v>
      </c>
      <c r="IW186" s="136">
        <v>13397</v>
      </c>
      <c r="IX186" s="136">
        <v>0</v>
      </c>
      <c r="IY186" s="136">
        <v>0</v>
      </c>
      <c r="IZ186" s="136">
        <v>0</v>
      </c>
      <c r="JA186" s="136">
        <v>0</v>
      </c>
      <c r="JB186" s="136">
        <v>0</v>
      </c>
      <c r="JC186" s="136">
        <v>0</v>
      </c>
      <c r="JD186" s="136">
        <v>0</v>
      </c>
      <c r="JE186" s="136">
        <v>0</v>
      </c>
      <c r="JF186" s="136">
        <v>0</v>
      </c>
      <c r="JG186" s="136">
        <v>0</v>
      </c>
      <c r="JH186" s="136">
        <v>0</v>
      </c>
      <c r="JI186" s="136">
        <v>0</v>
      </c>
      <c r="JJ186" s="136">
        <v>3135</v>
      </c>
      <c r="JK186" s="136">
        <v>0</v>
      </c>
      <c r="JL186" s="136">
        <v>0</v>
      </c>
      <c r="JM186" s="136">
        <v>0</v>
      </c>
      <c r="JN186" s="136">
        <v>0</v>
      </c>
      <c r="JO186" s="136">
        <v>0</v>
      </c>
      <c r="JP186" s="136">
        <v>0</v>
      </c>
      <c r="JQ186" s="136">
        <v>0</v>
      </c>
      <c r="JR186" s="136">
        <v>0</v>
      </c>
      <c r="JS186" s="136">
        <v>0</v>
      </c>
      <c r="JT186" s="136">
        <v>0</v>
      </c>
      <c r="JU186" s="136">
        <v>0</v>
      </c>
      <c r="JV186" s="136">
        <v>0</v>
      </c>
      <c r="JW186" s="136">
        <v>55487</v>
      </c>
      <c r="JX186" s="136">
        <v>0</v>
      </c>
      <c r="JY186" s="136">
        <v>0</v>
      </c>
      <c r="JZ186" s="136">
        <v>5675</v>
      </c>
      <c r="KA186" s="136">
        <v>0</v>
      </c>
      <c r="KB186" s="136">
        <v>30817</v>
      </c>
      <c r="KC186" s="136">
        <v>0</v>
      </c>
      <c r="KD186" s="136">
        <v>0</v>
      </c>
      <c r="KE186" s="136">
        <v>0</v>
      </c>
      <c r="KF186" s="136">
        <v>1356</v>
      </c>
      <c r="KG186" s="136">
        <v>15372</v>
      </c>
      <c r="KH186" s="136">
        <v>0</v>
      </c>
      <c r="KI186" s="136">
        <v>7076</v>
      </c>
      <c r="KJ186" s="136">
        <v>1002486</v>
      </c>
      <c r="KK186" s="136">
        <v>683257</v>
      </c>
      <c r="KL186" s="136">
        <v>120392</v>
      </c>
      <c r="KM186" s="136">
        <v>43233</v>
      </c>
      <c r="KN186" s="136">
        <v>22064</v>
      </c>
      <c r="KO186" s="136">
        <v>40739</v>
      </c>
      <c r="KP186" s="136">
        <v>201928</v>
      </c>
      <c r="KQ186" s="136">
        <v>0</v>
      </c>
      <c r="KR186" s="136">
        <v>21276</v>
      </c>
      <c r="KS186" s="136">
        <v>0</v>
      </c>
      <c r="KT186" s="136">
        <v>100107</v>
      </c>
      <c r="KU186" s="136">
        <v>12043</v>
      </c>
      <c r="KV186" s="136">
        <v>13296</v>
      </c>
      <c r="KW186" s="136">
        <v>0</v>
      </c>
      <c r="KX186" s="136">
        <v>285635</v>
      </c>
      <c r="KY186" s="136">
        <v>189028</v>
      </c>
      <c r="KZ186" s="136">
        <v>61457</v>
      </c>
      <c r="LA186" s="136">
        <v>51691</v>
      </c>
      <c r="LB186" s="136">
        <v>29852</v>
      </c>
      <c r="LC186" s="136">
        <v>8321</v>
      </c>
      <c r="LD186" s="136">
        <v>1372</v>
      </c>
      <c r="LE186" s="136">
        <v>10762</v>
      </c>
      <c r="LF186" s="136">
        <v>0</v>
      </c>
      <c r="LG186" s="136">
        <v>4186</v>
      </c>
      <c r="LH186" s="136">
        <v>0</v>
      </c>
      <c r="LI186" s="136">
        <v>0</v>
      </c>
      <c r="LJ186" s="136">
        <v>258453</v>
      </c>
      <c r="LK186" s="136">
        <v>11986</v>
      </c>
      <c r="LL186" s="136">
        <v>30420</v>
      </c>
      <c r="LM186" s="136">
        <v>120213</v>
      </c>
      <c r="LN186" s="136">
        <v>0</v>
      </c>
      <c r="LO186" s="136">
        <v>177253</v>
      </c>
    </row>
    <row r="187" spans="1:327" ht="15" x14ac:dyDescent="0.25">
      <c r="A187" s="128" t="s">
        <v>111</v>
      </c>
      <c r="B187" s="136">
        <v>1952416</v>
      </c>
      <c r="C187" s="136">
        <v>1585259</v>
      </c>
      <c r="D187" s="136">
        <v>1272258</v>
      </c>
      <c r="E187" s="136">
        <v>240488</v>
      </c>
      <c r="F187" s="136">
        <v>687337</v>
      </c>
      <c r="G187" s="136">
        <v>667601</v>
      </c>
      <c r="H187" s="136">
        <v>309289</v>
      </c>
      <c r="I187" s="136">
        <v>39073</v>
      </c>
      <c r="J187" s="136">
        <v>835082</v>
      </c>
      <c r="K187" s="136">
        <v>33693</v>
      </c>
      <c r="L187" s="136">
        <v>320290</v>
      </c>
      <c r="M187" s="136">
        <v>468885</v>
      </c>
      <c r="N187" s="136">
        <v>440954</v>
      </c>
      <c r="O187" s="136">
        <v>0</v>
      </c>
      <c r="P187" s="136">
        <v>397994</v>
      </c>
      <c r="Q187" s="136">
        <v>29824</v>
      </c>
      <c r="R187" s="136">
        <v>148292</v>
      </c>
      <c r="S187" s="136">
        <v>183183</v>
      </c>
      <c r="T187" s="136">
        <v>130519</v>
      </c>
      <c r="U187" s="136">
        <v>0</v>
      </c>
      <c r="V187" s="136">
        <v>538099</v>
      </c>
      <c r="W187" s="136">
        <v>64461</v>
      </c>
      <c r="X187" s="136">
        <v>18867</v>
      </c>
      <c r="Y187" s="136">
        <v>49717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10926</v>
      </c>
      <c r="AF187" s="136">
        <v>0</v>
      </c>
      <c r="AG187" s="136">
        <v>0</v>
      </c>
      <c r="AH187" s="136">
        <v>0</v>
      </c>
      <c r="AI187" s="136">
        <v>0</v>
      </c>
      <c r="AJ187" s="136">
        <v>16613</v>
      </c>
      <c r="AK187" s="136">
        <v>0</v>
      </c>
      <c r="AL187" s="136">
        <v>6747</v>
      </c>
      <c r="AM187" s="136">
        <v>0</v>
      </c>
      <c r="AN187" s="136">
        <v>0</v>
      </c>
      <c r="AO187" s="136">
        <v>0</v>
      </c>
      <c r="AP187" s="136">
        <v>0</v>
      </c>
      <c r="AQ187" s="136">
        <v>0</v>
      </c>
      <c r="AR187" s="136">
        <v>0</v>
      </c>
      <c r="AS187" s="136">
        <v>0</v>
      </c>
      <c r="AT187" s="136">
        <v>0</v>
      </c>
      <c r="AU187" s="136">
        <v>0</v>
      </c>
      <c r="AV187" s="136">
        <v>0</v>
      </c>
      <c r="AW187" s="136">
        <v>0</v>
      </c>
      <c r="AX187" s="136">
        <v>0</v>
      </c>
      <c r="AY187" s="136">
        <v>0</v>
      </c>
      <c r="AZ187" s="136">
        <v>0</v>
      </c>
      <c r="BA187" s="136">
        <v>0</v>
      </c>
      <c r="BB187" s="136">
        <v>3962</v>
      </c>
      <c r="BC187" s="136">
        <v>0</v>
      </c>
      <c r="BD187" s="136">
        <v>0</v>
      </c>
      <c r="BE187" s="136">
        <v>0</v>
      </c>
      <c r="BF187" s="136">
        <v>0</v>
      </c>
      <c r="BG187" s="136">
        <v>0</v>
      </c>
      <c r="BH187" s="136">
        <v>0</v>
      </c>
      <c r="BI187" s="136">
        <v>0</v>
      </c>
      <c r="BJ187" s="136">
        <v>0</v>
      </c>
      <c r="BK187" s="136">
        <v>0</v>
      </c>
      <c r="BL187" s="136">
        <v>0</v>
      </c>
      <c r="BM187" s="136">
        <v>0</v>
      </c>
      <c r="BN187" s="136">
        <v>1034</v>
      </c>
      <c r="BO187" s="136">
        <v>0</v>
      </c>
      <c r="BP187" s="136">
        <v>0</v>
      </c>
      <c r="BQ187" s="136">
        <v>0</v>
      </c>
      <c r="BR187" s="136">
        <v>0</v>
      </c>
      <c r="BS187" s="136">
        <v>0</v>
      </c>
      <c r="BT187" s="136">
        <v>0</v>
      </c>
      <c r="BU187" s="136">
        <v>0</v>
      </c>
      <c r="BV187" s="136">
        <v>0</v>
      </c>
      <c r="BW187" s="136">
        <v>9493</v>
      </c>
      <c r="BX187" s="136">
        <v>0</v>
      </c>
      <c r="BY187" s="136">
        <v>0</v>
      </c>
      <c r="BZ187" s="136">
        <v>0</v>
      </c>
      <c r="CA187" s="136">
        <v>0</v>
      </c>
      <c r="CB187" s="136">
        <v>0</v>
      </c>
      <c r="CC187" s="136">
        <v>0</v>
      </c>
      <c r="CD187" s="136">
        <v>0</v>
      </c>
      <c r="CE187" s="136">
        <v>0</v>
      </c>
      <c r="CF187" s="136">
        <v>0</v>
      </c>
      <c r="CG187" s="136">
        <v>0</v>
      </c>
      <c r="CH187" s="136">
        <v>0</v>
      </c>
      <c r="CI187" s="136">
        <v>0</v>
      </c>
      <c r="CJ187" s="136">
        <v>8067</v>
      </c>
      <c r="CK187" s="136">
        <v>0</v>
      </c>
      <c r="CL187" s="136">
        <v>0</v>
      </c>
      <c r="CM187" s="136">
        <v>0</v>
      </c>
      <c r="CN187" s="136">
        <v>0</v>
      </c>
      <c r="CO187" s="136">
        <v>0</v>
      </c>
      <c r="CP187" s="136">
        <v>0</v>
      </c>
      <c r="CQ187" s="136">
        <v>0</v>
      </c>
      <c r="CR187" s="136">
        <v>0</v>
      </c>
      <c r="CS187" s="136">
        <v>0</v>
      </c>
      <c r="CT187" s="136">
        <v>0</v>
      </c>
      <c r="CU187" s="136">
        <v>0</v>
      </c>
      <c r="CV187" s="136">
        <v>0</v>
      </c>
      <c r="CW187" s="136">
        <v>0</v>
      </c>
      <c r="CX187" s="136">
        <v>0</v>
      </c>
      <c r="CY187" s="136">
        <v>0</v>
      </c>
      <c r="CZ187" s="136">
        <v>0</v>
      </c>
      <c r="DA187" s="136">
        <v>0</v>
      </c>
      <c r="DB187" s="136">
        <v>0</v>
      </c>
      <c r="DC187" s="136">
        <v>0</v>
      </c>
      <c r="DD187" s="136">
        <v>0</v>
      </c>
      <c r="DE187" s="136">
        <v>0</v>
      </c>
      <c r="DF187" s="136">
        <v>0</v>
      </c>
      <c r="DG187" s="136">
        <v>0</v>
      </c>
      <c r="DH187" s="136">
        <v>0</v>
      </c>
      <c r="DI187" s="136">
        <v>0</v>
      </c>
      <c r="DJ187" s="136">
        <v>8657</v>
      </c>
      <c r="DK187" s="136">
        <v>0</v>
      </c>
      <c r="DL187" s="136">
        <v>0</v>
      </c>
      <c r="DM187" s="136">
        <v>0</v>
      </c>
      <c r="DN187" s="136">
        <v>0</v>
      </c>
      <c r="DO187" s="136">
        <v>0</v>
      </c>
      <c r="DP187" s="136">
        <v>0</v>
      </c>
      <c r="DQ187" s="136">
        <v>0</v>
      </c>
      <c r="DR187" s="136">
        <v>0</v>
      </c>
      <c r="DS187" s="136">
        <v>0</v>
      </c>
      <c r="DT187" s="136">
        <v>0</v>
      </c>
      <c r="DU187" s="136">
        <v>0</v>
      </c>
      <c r="DV187" s="136">
        <v>0</v>
      </c>
      <c r="DW187" s="136">
        <v>16956</v>
      </c>
      <c r="DX187" s="136">
        <v>5689</v>
      </c>
      <c r="DY187" s="136">
        <v>0</v>
      </c>
      <c r="DZ187" s="136">
        <v>0</v>
      </c>
      <c r="EA187" s="136">
        <v>0</v>
      </c>
      <c r="EB187" s="136">
        <v>12104</v>
      </c>
      <c r="EC187" s="136">
        <v>5045</v>
      </c>
      <c r="ED187" s="136">
        <v>0</v>
      </c>
      <c r="EE187" s="136">
        <v>9017</v>
      </c>
      <c r="EF187" s="136">
        <v>6597</v>
      </c>
      <c r="EG187" s="136">
        <v>0</v>
      </c>
      <c r="EH187" s="136">
        <v>5045</v>
      </c>
      <c r="EI187" s="136">
        <v>0</v>
      </c>
      <c r="EJ187" s="136">
        <v>13968</v>
      </c>
      <c r="EK187" s="136">
        <v>3242</v>
      </c>
      <c r="EL187" s="136">
        <v>0</v>
      </c>
      <c r="EM187" s="136">
        <v>0</v>
      </c>
      <c r="EN187" s="136">
        <v>0</v>
      </c>
      <c r="EO187" s="136">
        <v>0</v>
      </c>
      <c r="EP187" s="136">
        <v>0</v>
      </c>
      <c r="EQ187" s="136">
        <v>0</v>
      </c>
      <c r="ER187" s="136">
        <v>0</v>
      </c>
      <c r="ES187" s="136">
        <v>0</v>
      </c>
      <c r="ET187" s="136">
        <v>0</v>
      </c>
      <c r="EU187" s="136">
        <v>0</v>
      </c>
      <c r="EV187" s="136">
        <v>0</v>
      </c>
      <c r="EW187" s="136">
        <v>20180</v>
      </c>
      <c r="EX187" s="136">
        <v>3852</v>
      </c>
      <c r="EY187" s="136">
        <v>1557</v>
      </c>
      <c r="EZ187" s="136">
        <v>3113</v>
      </c>
      <c r="FA187" s="136">
        <v>0</v>
      </c>
      <c r="FB187" s="136">
        <v>0</v>
      </c>
      <c r="FC187" s="136">
        <v>0</v>
      </c>
      <c r="FD187" s="136">
        <v>0</v>
      </c>
      <c r="FE187" s="136">
        <v>0</v>
      </c>
      <c r="FF187" s="136">
        <v>0</v>
      </c>
      <c r="FG187" s="136">
        <v>0</v>
      </c>
      <c r="FH187" s="136">
        <v>0</v>
      </c>
      <c r="FI187" s="136">
        <v>0</v>
      </c>
      <c r="FJ187" s="136">
        <v>0</v>
      </c>
      <c r="FK187" s="136">
        <v>6015</v>
      </c>
      <c r="FL187" s="136">
        <v>0</v>
      </c>
      <c r="FM187" s="136">
        <v>0</v>
      </c>
      <c r="FN187" s="136">
        <v>0</v>
      </c>
      <c r="FO187" s="136">
        <v>0</v>
      </c>
      <c r="FP187" s="136">
        <v>0</v>
      </c>
      <c r="FQ187" s="136">
        <v>0</v>
      </c>
      <c r="FR187" s="136">
        <v>0</v>
      </c>
      <c r="FS187" s="136">
        <v>0</v>
      </c>
      <c r="FT187" s="136">
        <v>0</v>
      </c>
      <c r="FU187" s="136">
        <v>0</v>
      </c>
      <c r="FV187" s="136">
        <v>0</v>
      </c>
      <c r="FW187" s="136">
        <v>23852</v>
      </c>
      <c r="FX187" s="136">
        <v>6757</v>
      </c>
      <c r="FY187" s="136">
        <v>0</v>
      </c>
      <c r="FZ187" s="136">
        <v>4044</v>
      </c>
      <c r="GA187" s="136">
        <v>2665</v>
      </c>
      <c r="GB187" s="136">
        <v>5821</v>
      </c>
      <c r="GC187" s="136">
        <v>0</v>
      </c>
      <c r="GD187" s="136">
        <v>0</v>
      </c>
      <c r="GE187" s="136">
        <v>0</v>
      </c>
      <c r="GF187" s="136">
        <v>0</v>
      </c>
      <c r="GG187" s="136">
        <v>0</v>
      </c>
      <c r="GH187" s="136">
        <v>0</v>
      </c>
      <c r="GI187" s="136">
        <v>0</v>
      </c>
      <c r="GJ187" s="136">
        <v>15608</v>
      </c>
      <c r="GK187" s="136">
        <v>0</v>
      </c>
      <c r="GL187" s="136">
        <v>0</v>
      </c>
      <c r="GM187" s="136">
        <v>0</v>
      </c>
      <c r="GN187" s="136">
        <v>0</v>
      </c>
      <c r="GO187" s="136">
        <v>0</v>
      </c>
      <c r="GP187" s="136">
        <v>0</v>
      </c>
      <c r="GQ187" s="136">
        <v>0</v>
      </c>
      <c r="GR187" s="136">
        <v>0</v>
      </c>
      <c r="GS187" s="136">
        <v>0</v>
      </c>
      <c r="GT187" s="136">
        <v>0</v>
      </c>
      <c r="GU187" s="136">
        <v>0</v>
      </c>
      <c r="GV187" s="136">
        <v>0</v>
      </c>
      <c r="GW187" s="136">
        <v>6239</v>
      </c>
      <c r="GX187" s="136">
        <v>0</v>
      </c>
      <c r="GY187" s="136">
        <v>0</v>
      </c>
      <c r="GZ187" s="136">
        <v>0</v>
      </c>
      <c r="HA187" s="136">
        <v>0</v>
      </c>
      <c r="HB187" s="136">
        <v>0</v>
      </c>
      <c r="HC187" s="136">
        <v>0</v>
      </c>
      <c r="HD187" s="136">
        <v>0</v>
      </c>
      <c r="HE187" s="136">
        <v>0</v>
      </c>
      <c r="HF187" s="136">
        <v>0</v>
      </c>
      <c r="HG187" s="136">
        <v>0</v>
      </c>
      <c r="HH187" s="136">
        <v>0</v>
      </c>
      <c r="HI187" s="136">
        <v>0</v>
      </c>
      <c r="HJ187" s="136">
        <v>87439</v>
      </c>
      <c r="HK187" s="136">
        <v>0</v>
      </c>
      <c r="HL187" s="136">
        <v>15240</v>
      </c>
      <c r="HM187" s="136">
        <v>0</v>
      </c>
      <c r="HN187" s="136">
        <v>9067</v>
      </c>
      <c r="HO187" s="136">
        <v>5821</v>
      </c>
      <c r="HP187" s="136">
        <v>0</v>
      </c>
      <c r="HQ187" s="136">
        <v>0</v>
      </c>
      <c r="HR187" s="136">
        <v>0</v>
      </c>
      <c r="HS187" s="136">
        <v>0</v>
      </c>
      <c r="HT187" s="136">
        <v>0</v>
      </c>
      <c r="HU187" s="136">
        <v>0</v>
      </c>
      <c r="HV187" s="136">
        <v>0</v>
      </c>
      <c r="HW187" s="136">
        <v>18501</v>
      </c>
      <c r="HX187" s="136">
        <v>4066</v>
      </c>
      <c r="HY187" s="136">
        <v>0</v>
      </c>
      <c r="HZ187" s="136">
        <v>5243</v>
      </c>
      <c r="IA187" s="136">
        <v>0</v>
      </c>
      <c r="IB187" s="136">
        <v>0</v>
      </c>
      <c r="IC187" s="136">
        <v>0</v>
      </c>
      <c r="ID187" s="136">
        <v>0</v>
      </c>
      <c r="IE187" s="136">
        <v>0</v>
      </c>
      <c r="IF187" s="136">
        <v>0</v>
      </c>
      <c r="IG187" s="136">
        <v>0</v>
      </c>
      <c r="IH187" s="136">
        <v>0</v>
      </c>
      <c r="II187" s="136">
        <v>0</v>
      </c>
      <c r="IJ187" s="136">
        <v>4911</v>
      </c>
      <c r="IK187" s="136">
        <v>0</v>
      </c>
      <c r="IL187" s="136">
        <v>0</v>
      </c>
      <c r="IM187" s="136">
        <v>0</v>
      </c>
      <c r="IN187" s="136">
        <v>0</v>
      </c>
      <c r="IO187" s="136">
        <v>0</v>
      </c>
      <c r="IP187" s="136">
        <v>0</v>
      </c>
      <c r="IQ187" s="136">
        <v>0</v>
      </c>
      <c r="IR187" s="136">
        <v>0</v>
      </c>
      <c r="IS187" s="136">
        <v>0</v>
      </c>
      <c r="IT187" s="136">
        <v>0</v>
      </c>
      <c r="IU187" s="136">
        <v>0</v>
      </c>
      <c r="IV187" s="136">
        <v>0</v>
      </c>
      <c r="IW187" s="136">
        <v>0</v>
      </c>
      <c r="IX187" s="136">
        <v>0</v>
      </c>
      <c r="IY187" s="136">
        <v>0</v>
      </c>
      <c r="IZ187" s="136">
        <v>0</v>
      </c>
      <c r="JA187" s="136">
        <v>0</v>
      </c>
      <c r="JB187" s="136">
        <v>0</v>
      </c>
      <c r="JC187" s="136">
        <v>0</v>
      </c>
      <c r="JD187" s="136">
        <v>0</v>
      </c>
      <c r="JE187" s="136">
        <v>0</v>
      </c>
      <c r="JF187" s="136">
        <v>0</v>
      </c>
      <c r="JG187" s="136">
        <v>0</v>
      </c>
      <c r="JH187" s="136">
        <v>0</v>
      </c>
      <c r="JI187" s="136">
        <v>0</v>
      </c>
      <c r="JJ187" s="136">
        <v>56049</v>
      </c>
      <c r="JK187" s="136">
        <v>1084</v>
      </c>
      <c r="JL187" s="136">
        <v>2970</v>
      </c>
      <c r="JM187" s="136">
        <v>0</v>
      </c>
      <c r="JN187" s="136">
        <v>0</v>
      </c>
      <c r="JO187" s="136">
        <v>0</v>
      </c>
      <c r="JP187" s="136">
        <v>0</v>
      </c>
      <c r="JQ187" s="136">
        <v>0</v>
      </c>
      <c r="JR187" s="136">
        <v>0</v>
      </c>
      <c r="JS187" s="136">
        <v>0</v>
      </c>
      <c r="JT187" s="136">
        <v>0</v>
      </c>
      <c r="JU187" s="136">
        <v>0</v>
      </c>
      <c r="JV187" s="136">
        <v>0</v>
      </c>
      <c r="JW187" s="136">
        <v>149254</v>
      </c>
      <c r="JX187" s="136">
        <v>18305</v>
      </c>
      <c r="JY187" s="136">
        <v>26527</v>
      </c>
      <c r="JZ187" s="136">
        <v>8583</v>
      </c>
      <c r="KA187" s="136">
        <v>19896</v>
      </c>
      <c r="KB187" s="136">
        <v>6239</v>
      </c>
      <c r="KC187" s="136">
        <v>0</v>
      </c>
      <c r="KD187" s="136">
        <v>11654</v>
      </c>
      <c r="KE187" s="136">
        <v>12314</v>
      </c>
      <c r="KF187" s="136">
        <v>5495</v>
      </c>
      <c r="KG187" s="136">
        <v>3499</v>
      </c>
      <c r="KH187" s="136">
        <v>0</v>
      </c>
      <c r="KI187" s="136">
        <v>0</v>
      </c>
      <c r="KJ187" s="136">
        <v>674025</v>
      </c>
      <c r="KK187" s="136">
        <v>276982</v>
      </c>
      <c r="KL187" s="136">
        <v>178015</v>
      </c>
      <c r="KM187" s="136">
        <v>71588</v>
      </c>
      <c r="KN187" s="136">
        <v>49264</v>
      </c>
      <c r="KO187" s="136">
        <v>20584</v>
      </c>
      <c r="KP187" s="136">
        <v>250506</v>
      </c>
      <c r="KQ187" s="136">
        <v>0</v>
      </c>
      <c r="KR187" s="136">
        <v>14840</v>
      </c>
      <c r="KS187" s="136">
        <v>0</v>
      </c>
      <c r="KT187" s="136">
        <v>72516</v>
      </c>
      <c r="KU187" s="136">
        <v>26123</v>
      </c>
      <c r="KV187" s="136">
        <v>15591</v>
      </c>
      <c r="KW187" s="136">
        <v>0</v>
      </c>
      <c r="KX187" s="136">
        <v>249825</v>
      </c>
      <c r="KY187" s="136">
        <v>77769</v>
      </c>
      <c r="KZ187" s="136">
        <v>120025</v>
      </c>
      <c r="LA187" s="136">
        <v>24672</v>
      </c>
      <c r="LB187" s="136">
        <v>46130</v>
      </c>
      <c r="LC187" s="136">
        <v>15331</v>
      </c>
      <c r="LD187" s="136">
        <v>5472</v>
      </c>
      <c r="LE187" s="136">
        <v>15591</v>
      </c>
      <c r="LF187" s="136">
        <v>0</v>
      </c>
      <c r="LG187" s="136">
        <v>6042</v>
      </c>
      <c r="LH187" s="136">
        <v>5141</v>
      </c>
      <c r="LI187" s="136">
        <v>0</v>
      </c>
      <c r="LJ187" s="136">
        <v>438785</v>
      </c>
      <c r="LK187" s="136">
        <v>27699</v>
      </c>
      <c r="LL187" s="136">
        <v>79335</v>
      </c>
      <c r="LM187" s="136">
        <v>176895</v>
      </c>
      <c r="LN187" s="136">
        <v>11502</v>
      </c>
      <c r="LO187" s="136">
        <v>241251</v>
      </c>
    </row>
    <row r="188" spans="1:327" ht="15" x14ac:dyDescent="0.25">
      <c r="A188" s="128" t="s">
        <v>112</v>
      </c>
      <c r="B188" s="136">
        <v>3402202</v>
      </c>
      <c r="C188" s="136">
        <v>2698749</v>
      </c>
      <c r="D188" s="136">
        <v>2150729</v>
      </c>
      <c r="E188" s="136">
        <v>346336</v>
      </c>
      <c r="F188" s="136">
        <v>1107287</v>
      </c>
      <c r="G188" s="136">
        <v>1033793</v>
      </c>
      <c r="H188" s="136">
        <v>627040</v>
      </c>
      <c r="I188" s="136">
        <v>78342</v>
      </c>
      <c r="J188" s="136">
        <v>1380450</v>
      </c>
      <c r="K188" s="136">
        <v>114718</v>
      </c>
      <c r="L188" s="136">
        <v>548987</v>
      </c>
      <c r="M188" s="136">
        <v>734128</v>
      </c>
      <c r="N188" s="136">
        <v>577850</v>
      </c>
      <c r="O188" s="136">
        <v>39019</v>
      </c>
      <c r="P188" s="136">
        <v>480064</v>
      </c>
      <c r="Q188" s="136">
        <v>26666</v>
      </c>
      <c r="R188" s="136">
        <v>222901</v>
      </c>
      <c r="S188" s="136">
        <v>214224</v>
      </c>
      <c r="T188" s="136">
        <v>134331</v>
      </c>
      <c r="U188" s="136">
        <v>9895</v>
      </c>
      <c r="V188" s="136">
        <v>964448</v>
      </c>
      <c r="W188" s="136">
        <v>89933</v>
      </c>
      <c r="X188" s="136">
        <v>4060</v>
      </c>
      <c r="Y188" s="136">
        <v>11911</v>
      </c>
      <c r="Z188" s="136">
        <v>0</v>
      </c>
      <c r="AA188" s="136">
        <v>0</v>
      </c>
      <c r="AB188" s="136">
        <v>8700</v>
      </c>
      <c r="AC188" s="136">
        <v>0</v>
      </c>
      <c r="AD188" s="136">
        <v>0</v>
      </c>
      <c r="AE188" s="136">
        <v>6425</v>
      </c>
      <c r="AF188" s="136">
        <v>0</v>
      </c>
      <c r="AG188" s="136">
        <v>0</v>
      </c>
      <c r="AH188" s="136">
        <v>0</v>
      </c>
      <c r="AI188" s="136">
        <v>0</v>
      </c>
      <c r="AJ188" s="136">
        <v>68588</v>
      </c>
      <c r="AK188" s="136">
        <v>0</v>
      </c>
      <c r="AL188" s="136">
        <v>0</v>
      </c>
      <c r="AM188" s="136">
        <v>0</v>
      </c>
      <c r="AN188" s="136">
        <v>0</v>
      </c>
      <c r="AO188" s="136">
        <v>0</v>
      </c>
      <c r="AP188" s="136">
        <v>0</v>
      </c>
      <c r="AQ188" s="136">
        <v>0</v>
      </c>
      <c r="AR188" s="136">
        <v>0</v>
      </c>
      <c r="AS188" s="136">
        <v>0</v>
      </c>
      <c r="AT188" s="136">
        <v>0</v>
      </c>
      <c r="AU188" s="136">
        <v>0</v>
      </c>
      <c r="AV188" s="136">
        <v>0</v>
      </c>
      <c r="AW188" s="136">
        <v>9713</v>
      </c>
      <c r="AX188" s="136">
        <v>0</v>
      </c>
      <c r="AY188" s="136">
        <v>0</v>
      </c>
      <c r="AZ188" s="136">
        <v>0</v>
      </c>
      <c r="BA188" s="136">
        <v>0</v>
      </c>
      <c r="BB188" s="136">
        <v>0</v>
      </c>
      <c r="BC188" s="136">
        <v>0</v>
      </c>
      <c r="BD188" s="136">
        <v>1900</v>
      </c>
      <c r="BE188" s="136">
        <v>0</v>
      </c>
      <c r="BF188" s="136">
        <v>0</v>
      </c>
      <c r="BG188" s="136">
        <v>3507</v>
      </c>
      <c r="BH188" s="136">
        <v>0</v>
      </c>
      <c r="BI188" s="136">
        <v>0</v>
      </c>
      <c r="BJ188" s="136">
        <v>0</v>
      </c>
      <c r="BK188" s="136">
        <v>0</v>
      </c>
      <c r="BL188" s="136">
        <v>1374</v>
      </c>
      <c r="BM188" s="136">
        <v>0</v>
      </c>
      <c r="BN188" s="136">
        <v>0</v>
      </c>
      <c r="BO188" s="136">
        <v>0</v>
      </c>
      <c r="BP188" s="136">
        <v>0</v>
      </c>
      <c r="BQ188" s="136">
        <v>0</v>
      </c>
      <c r="BR188" s="136">
        <v>0</v>
      </c>
      <c r="BS188" s="136">
        <v>0</v>
      </c>
      <c r="BT188" s="136">
        <v>0</v>
      </c>
      <c r="BU188" s="136">
        <v>0</v>
      </c>
      <c r="BV188" s="136">
        <v>0</v>
      </c>
      <c r="BW188" s="136">
        <v>19501</v>
      </c>
      <c r="BX188" s="136">
        <v>0</v>
      </c>
      <c r="BY188" s="136">
        <v>0</v>
      </c>
      <c r="BZ188" s="136">
        <v>0</v>
      </c>
      <c r="CA188" s="136">
        <v>0</v>
      </c>
      <c r="CB188" s="136">
        <v>0</v>
      </c>
      <c r="CC188" s="136">
        <v>0</v>
      </c>
      <c r="CD188" s="136">
        <v>0</v>
      </c>
      <c r="CE188" s="136">
        <v>0</v>
      </c>
      <c r="CF188" s="136">
        <v>0</v>
      </c>
      <c r="CG188" s="136">
        <v>0</v>
      </c>
      <c r="CH188" s="136">
        <v>0</v>
      </c>
      <c r="CI188" s="136">
        <v>0</v>
      </c>
      <c r="CJ188" s="136">
        <v>17646</v>
      </c>
      <c r="CK188" s="136">
        <v>0</v>
      </c>
      <c r="CL188" s="136">
        <v>1089</v>
      </c>
      <c r="CM188" s="136">
        <v>0</v>
      </c>
      <c r="CN188" s="136">
        <v>0</v>
      </c>
      <c r="CO188" s="136">
        <v>0</v>
      </c>
      <c r="CP188" s="136">
        <v>0</v>
      </c>
      <c r="CQ188" s="136">
        <v>0</v>
      </c>
      <c r="CR188" s="136">
        <v>0</v>
      </c>
      <c r="CS188" s="136">
        <v>0</v>
      </c>
      <c r="CT188" s="136">
        <v>0</v>
      </c>
      <c r="CU188" s="136">
        <v>0</v>
      </c>
      <c r="CV188" s="136">
        <v>0</v>
      </c>
      <c r="CW188" s="136">
        <v>2658</v>
      </c>
      <c r="CX188" s="136">
        <v>0</v>
      </c>
      <c r="CY188" s="136">
        <v>0</v>
      </c>
      <c r="CZ188" s="136">
        <v>0</v>
      </c>
      <c r="DA188" s="136">
        <v>0</v>
      </c>
      <c r="DB188" s="136">
        <v>0</v>
      </c>
      <c r="DC188" s="136">
        <v>0</v>
      </c>
      <c r="DD188" s="136">
        <v>0</v>
      </c>
      <c r="DE188" s="136">
        <v>0</v>
      </c>
      <c r="DF188" s="136">
        <v>0</v>
      </c>
      <c r="DG188" s="136">
        <v>0</v>
      </c>
      <c r="DH188" s="136">
        <v>0</v>
      </c>
      <c r="DI188" s="136">
        <v>0</v>
      </c>
      <c r="DJ188" s="136">
        <v>8012</v>
      </c>
      <c r="DK188" s="136">
        <v>0</v>
      </c>
      <c r="DL188" s="136">
        <v>6860</v>
      </c>
      <c r="DM188" s="136">
        <v>0</v>
      </c>
      <c r="DN188" s="136">
        <v>0</v>
      </c>
      <c r="DO188" s="136">
        <v>0</v>
      </c>
      <c r="DP188" s="136">
        <v>0</v>
      </c>
      <c r="DQ188" s="136">
        <v>0</v>
      </c>
      <c r="DR188" s="136">
        <v>0</v>
      </c>
      <c r="DS188" s="136">
        <v>0</v>
      </c>
      <c r="DT188" s="136">
        <v>0</v>
      </c>
      <c r="DU188" s="136">
        <v>0</v>
      </c>
      <c r="DV188" s="136">
        <v>0</v>
      </c>
      <c r="DW188" s="136">
        <v>91037</v>
      </c>
      <c r="DX188" s="136">
        <v>0</v>
      </c>
      <c r="DY188" s="136">
        <v>0</v>
      </c>
      <c r="DZ188" s="136">
        <v>6176</v>
      </c>
      <c r="EA188" s="136">
        <v>4055</v>
      </c>
      <c r="EB188" s="136">
        <v>0</v>
      </c>
      <c r="EC188" s="136">
        <v>0</v>
      </c>
      <c r="ED188" s="136">
        <v>0</v>
      </c>
      <c r="EE188" s="136">
        <v>21135</v>
      </c>
      <c r="EF188" s="136">
        <v>6425</v>
      </c>
      <c r="EG188" s="136">
        <v>2918</v>
      </c>
      <c r="EH188" s="136">
        <v>0</v>
      </c>
      <c r="EI188" s="136">
        <v>0</v>
      </c>
      <c r="EJ188" s="136">
        <v>20163</v>
      </c>
      <c r="EK188" s="136">
        <v>7193</v>
      </c>
      <c r="EL188" s="136">
        <v>0</v>
      </c>
      <c r="EM188" s="136">
        <v>0</v>
      </c>
      <c r="EN188" s="136">
        <v>0</v>
      </c>
      <c r="EO188" s="136">
        <v>0</v>
      </c>
      <c r="EP188" s="136">
        <v>0</v>
      </c>
      <c r="EQ188" s="136">
        <v>0</v>
      </c>
      <c r="ER188" s="136">
        <v>0</v>
      </c>
      <c r="ES188" s="136">
        <v>0</v>
      </c>
      <c r="ET188" s="136">
        <v>0</v>
      </c>
      <c r="EU188" s="136">
        <v>0</v>
      </c>
      <c r="EV188" s="136">
        <v>0</v>
      </c>
      <c r="EW188" s="136">
        <v>44686</v>
      </c>
      <c r="EX188" s="136">
        <v>0</v>
      </c>
      <c r="EY188" s="136">
        <v>0</v>
      </c>
      <c r="EZ188" s="136">
        <v>6663</v>
      </c>
      <c r="FA188" s="136">
        <v>0</v>
      </c>
      <c r="FB188" s="136">
        <v>0</v>
      </c>
      <c r="FC188" s="136">
        <v>0</v>
      </c>
      <c r="FD188" s="136">
        <v>0</v>
      </c>
      <c r="FE188" s="136">
        <v>0</v>
      </c>
      <c r="FF188" s="136">
        <v>0</v>
      </c>
      <c r="FG188" s="136">
        <v>0</v>
      </c>
      <c r="FH188" s="136">
        <v>0</v>
      </c>
      <c r="FI188" s="136">
        <v>0</v>
      </c>
      <c r="FJ188" s="136">
        <v>22284</v>
      </c>
      <c r="FK188" s="136">
        <v>0</v>
      </c>
      <c r="FL188" s="136">
        <v>0</v>
      </c>
      <c r="FM188" s="136">
        <v>0</v>
      </c>
      <c r="FN188" s="136">
        <v>0</v>
      </c>
      <c r="FO188" s="136">
        <v>0</v>
      </c>
      <c r="FP188" s="136">
        <v>0</v>
      </c>
      <c r="FQ188" s="136">
        <v>0</v>
      </c>
      <c r="FR188" s="136">
        <v>0</v>
      </c>
      <c r="FS188" s="136">
        <v>0</v>
      </c>
      <c r="FT188" s="136">
        <v>0</v>
      </c>
      <c r="FU188" s="136">
        <v>0</v>
      </c>
      <c r="FV188" s="136">
        <v>3535</v>
      </c>
      <c r="FW188" s="136">
        <v>30839</v>
      </c>
      <c r="FX188" s="136">
        <v>10741</v>
      </c>
      <c r="FY188" s="136">
        <v>7278</v>
      </c>
      <c r="FZ188" s="136">
        <v>7576</v>
      </c>
      <c r="GA188" s="136">
        <v>2781</v>
      </c>
      <c r="GB188" s="136">
        <v>0</v>
      </c>
      <c r="GC188" s="136">
        <v>0</v>
      </c>
      <c r="GD188" s="136">
        <v>0</v>
      </c>
      <c r="GE188" s="136">
        <v>0</v>
      </c>
      <c r="GF188" s="136">
        <v>0</v>
      </c>
      <c r="GG188" s="136">
        <v>0</v>
      </c>
      <c r="GH188" s="136">
        <v>0</v>
      </c>
      <c r="GI188" s="136">
        <v>0</v>
      </c>
      <c r="GJ188" s="136">
        <v>8419</v>
      </c>
      <c r="GK188" s="136">
        <v>0</v>
      </c>
      <c r="GL188" s="136">
        <v>0</v>
      </c>
      <c r="GM188" s="136">
        <v>0</v>
      </c>
      <c r="GN188" s="136">
        <v>0</v>
      </c>
      <c r="GO188" s="136">
        <v>0</v>
      </c>
      <c r="GP188" s="136">
        <v>0</v>
      </c>
      <c r="GQ188" s="136">
        <v>0</v>
      </c>
      <c r="GR188" s="136">
        <v>0</v>
      </c>
      <c r="GS188" s="136">
        <v>0</v>
      </c>
      <c r="GT188" s="136">
        <v>0</v>
      </c>
      <c r="GU188" s="136">
        <v>0</v>
      </c>
      <c r="GV188" s="136">
        <v>0</v>
      </c>
      <c r="GW188" s="136">
        <v>2247</v>
      </c>
      <c r="GX188" s="136">
        <v>0</v>
      </c>
      <c r="GY188" s="136">
        <v>0</v>
      </c>
      <c r="GZ188" s="136">
        <v>0</v>
      </c>
      <c r="HA188" s="136">
        <v>0</v>
      </c>
      <c r="HB188" s="136">
        <v>0</v>
      </c>
      <c r="HC188" s="136">
        <v>0</v>
      </c>
      <c r="HD188" s="136">
        <v>0</v>
      </c>
      <c r="HE188" s="136">
        <v>0</v>
      </c>
      <c r="HF188" s="136">
        <v>0</v>
      </c>
      <c r="HG188" s="136">
        <v>0</v>
      </c>
      <c r="HH188" s="136">
        <v>0</v>
      </c>
      <c r="HI188" s="136">
        <v>0</v>
      </c>
      <c r="HJ188" s="136">
        <v>110836</v>
      </c>
      <c r="HK188" s="136">
        <v>0</v>
      </c>
      <c r="HL188" s="136">
        <v>19740</v>
      </c>
      <c r="HM188" s="136">
        <v>0</v>
      </c>
      <c r="HN188" s="136">
        <v>4754</v>
      </c>
      <c r="HO188" s="136">
        <v>0</v>
      </c>
      <c r="HP188" s="136">
        <v>0</v>
      </c>
      <c r="HQ188" s="136">
        <v>0</v>
      </c>
      <c r="HR188" s="136">
        <v>0</v>
      </c>
      <c r="HS188" s="136">
        <v>0</v>
      </c>
      <c r="HT188" s="136">
        <v>0</v>
      </c>
      <c r="HU188" s="136">
        <v>0</v>
      </c>
      <c r="HV188" s="136">
        <v>1958</v>
      </c>
      <c r="HW188" s="136">
        <v>39868</v>
      </c>
      <c r="HX188" s="136">
        <v>3418</v>
      </c>
      <c r="HY188" s="136">
        <v>0</v>
      </c>
      <c r="HZ188" s="136">
        <v>0</v>
      </c>
      <c r="IA188" s="136">
        <v>0</v>
      </c>
      <c r="IB188" s="136">
        <v>9494</v>
      </c>
      <c r="IC188" s="136">
        <v>0</v>
      </c>
      <c r="ID188" s="136">
        <v>0</v>
      </c>
      <c r="IE188" s="136">
        <v>0</v>
      </c>
      <c r="IF188" s="136">
        <v>0</v>
      </c>
      <c r="IG188" s="136">
        <v>0</v>
      </c>
      <c r="IH188" s="136">
        <v>0</v>
      </c>
      <c r="II188" s="136">
        <v>0</v>
      </c>
      <c r="IJ188" s="136">
        <v>12480</v>
      </c>
      <c r="IK188" s="136">
        <v>0</v>
      </c>
      <c r="IL188" s="136">
        <v>0</v>
      </c>
      <c r="IM188" s="136">
        <v>0</v>
      </c>
      <c r="IN188" s="136">
        <v>0</v>
      </c>
      <c r="IO188" s="136">
        <v>0</v>
      </c>
      <c r="IP188" s="136">
        <v>0</v>
      </c>
      <c r="IQ188" s="136">
        <v>0</v>
      </c>
      <c r="IR188" s="136">
        <v>0</v>
      </c>
      <c r="IS188" s="136">
        <v>0</v>
      </c>
      <c r="IT188" s="136">
        <v>0</v>
      </c>
      <c r="IU188" s="136">
        <v>0</v>
      </c>
      <c r="IV188" s="136">
        <v>0</v>
      </c>
      <c r="IW188" s="136">
        <v>27176</v>
      </c>
      <c r="IX188" s="136">
        <v>0</v>
      </c>
      <c r="IY188" s="136">
        <v>3165</v>
      </c>
      <c r="IZ188" s="136">
        <v>0</v>
      </c>
      <c r="JA188" s="136">
        <v>0</v>
      </c>
      <c r="JB188" s="136">
        <v>0</v>
      </c>
      <c r="JC188" s="136">
        <v>0</v>
      </c>
      <c r="JD188" s="136">
        <v>0</v>
      </c>
      <c r="JE188" s="136">
        <v>0</v>
      </c>
      <c r="JF188" s="136">
        <v>0</v>
      </c>
      <c r="JG188" s="136">
        <v>0</v>
      </c>
      <c r="JH188" s="136">
        <v>0</v>
      </c>
      <c r="JI188" s="136">
        <v>0</v>
      </c>
      <c r="JJ188" s="136">
        <v>63742</v>
      </c>
      <c r="JK188" s="136">
        <v>38306</v>
      </c>
      <c r="JL188" s="136">
        <v>11933</v>
      </c>
      <c r="JM188" s="136">
        <v>7247</v>
      </c>
      <c r="JN188" s="136">
        <v>0</v>
      </c>
      <c r="JO188" s="136">
        <v>0</v>
      </c>
      <c r="JP188" s="136">
        <v>0</v>
      </c>
      <c r="JQ188" s="136">
        <v>0</v>
      </c>
      <c r="JR188" s="136">
        <v>0</v>
      </c>
      <c r="JS188" s="136">
        <v>0</v>
      </c>
      <c r="JT188" s="136">
        <v>0</v>
      </c>
      <c r="JU188" s="136">
        <v>0</v>
      </c>
      <c r="JV188" s="136">
        <v>0</v>
      </c>
      <c r="JW188" s="136">
        <v>235288</v>
      </c>
      <c r="JX188" s="136">
        <v>37896</v>
      </c>
      <c r="JY188" s="136">
        <v>59503</v>
      </c>
      <c r="JZ188" s="136">
        <v>12882</v>
      </c>
      <c r="KA188" s="136">
        <v>15189</v>
      </c>
      <c r="KB188" s="136">
        <v>52269</v>
      </c>
      <c r="KC188" s="136">
        <v>0</v>
      </c>
      <c r="KD188" s="136">
        <v>17769</v>
      </c>
      <c r="KE188" s="136">
        <v>31264</v>
      </c>
      <c r="KF188" s="136">
        <v>14909</v>
      </c>
      <c r="KG188" s="136">
        <v>1525</v>
      </c>
      <c r="KH188" s="136">
        <v>0</v>
      </c>
      <c r="KI188" s="136">
        <v>19783</v>
      </c>
      <c r="KJ188" s="136">
        <v>1153498</v>
      </c>
      <c r="KK188" s="136">
        <v>165016</v>
      </c>
      <c r="KL188" s="136">
        <v>332948</v>
      </c>
      <c r="KM188" s="136">
        <v>61215</v>
      </c>
      <c r="KN188" s="136">
        <v>94768</v>
      </c>
      <c r="KO188" s="136">
        <v>21062</v>
      </c>
      <c r="KP188" s="136">
        <v>444942</v>
      </c>
      <c r="KQ188" s="136">
        <v>0</v>
      </c>
      <c r="KR188" s="136">
        <v>37651</v>
      </c>
      <c r="KS188" s="136">
        <v>0</v>
      </c>
      <c r="KT188" s="136">
        <v>247092</v>
      </c>
      <c r="KU188" s="136">
        <v>70089</v>
      </c>
      <c r="KV188" s="136">
        <v>28601</v>
      </c>
      <c r="KW188" s="136">
        <v>0</v>
      </c>
      <c r="KX188" s="136">
        <v>506301</v>
      </c>
      <c r="KY188" s="136">
        <v>111034</v>
      </c>
      <c r="KZ188" s="136">
        <v>242862</v>
      </c>
      <c r="LA188" s="136">
        <v>88703</v>
      </c>
      <c r="LB188" s="136">
        <v>162835</v>
      </c>
      <c r="LC188" s="136">
        <v>33143</v>
      </c>
      <c r="LD188" s="136">
        <v>7763</v>
      </c>
      <c r="LE188" s="136">
        <v>14801</v>
      </c>
      <c r="LF188" s="136">
        <v>0</v>
      </c>
      <c r="LG188" s="136">
        <v>20936</v>
      </c>
      <c r="LH188" s="136">
        <v>0</v>
      </c>
      <c r="LI188" s="136">
        <v>0</v>
      </c>
      <c r="LJ188" s="136">
        <v>541118</v>
      </c>
      <c r="LK188" s="136">
        <v>21579</v>
      </c>
      <c r="LL188" s="136">
        <v>181664</v>
      </c>
      <c r="LM188" s="136">
        <v>224233</v>
      </c>
      <c r="LN188" s="136">
        <v>4871</v>
      </c>
      <c r="LO188" s="136">
        <v>197114</v>
      </c>
    </row>
    <row r="189" spans="1:327" ht="15" x14ac:dyDescent="0.25">
      <c r="A189" s="128" t="s">
        <v>113</v>
      </c>
      <c r="B189" s="136">
        <v>6322210</v>
      </c>
      <c r="C189" s="136">
        <v>4616214</v>
      </c>
      <c r="D189" s="136">
        <v>3723043</v>
      </c>
      <c r="E189" s="136">
        <v>849120</v>
      </c>
      <c r="F189" s="136">
        <v>1877808</v>
      </c>
      <c r="G189" s="136">
        <v>1878918</v>
      </c>
      <c r="H189" s="136">
        <v>1091563</v>
      </c>
      <c r="I189" s="136">
        <v>143302</v>
      </c>
      <c r="J189" s="136">
        <v>2577836</v>
      </c>
      <c r="K189" s="136">
        <v>209044</v>
      </c>
      <c r="L189" s="136">
        <v>626327</v>
      </c>
      <c r="M189" s="136">
        <v>1495649</v>
      </c>
      <c r="N189" s="136">
        <v>1213195</v>
      </c>
      <c r="O189" s="136">
        <v>25097</v>
      </c>
      <c r="P189" s="136">
        <v>1259677</v>
      </c>
      <c r="Q189" s="136">
        <v>121451</v>
      </c>
      <c r="R189" s="136">
        <v>708496</v>
      </c>
      <c r="S189" s="136">
        <v>583683</v>
      </c>
      <c r="T189" s="136">
        <v>250200</v>
      </c>
      <c r="U189" s="136">
        <v>20291</v>
      </c>
      <c r="V189" s="136">
        <v>1745899</v>
      </c>
      <c r="W189" s="136">
        <v>146205</v>
      </c>
      <c r="X189" s="136">
        <v>0</v>
      </c>
      <c r="Y189" s="136">
        <v>38573</v>
      </c>
      <c r="Z189" s="136">
        <v>6324</v>
      </c>
      <c r="AA189" s="136">
        <v>0</v>
      </c>
      <c r="AB189" s="136">
        <v>5709</v>
      </c>
      <c r="AC189" s="136">
        <v>0</v>
      </c>
      <c r="AD189" s="136">
        <v>0</v>
      </c>
      <c r="AE189" s="136">
        <v>2894</v>
      </c>
      <c r="AF189" s="136">
        <v>0</v>
      </c>
      <c r="AG189" s="136">
        <v>0</v>
      </c>
      <c r="AH189" s="136">
        <v>0</v>
      </c>
      <c r="AI189" s="136">
        <v>0</v>
      </c>
      <c r="AJ189" s="136">
        <v>171882</v>
      </c>
      <c r="AK189" s="136">
        <v>0</v>
      </c>
      <c r="AL189" s="136">
        <v>20848</v>
      </c>
      <c r="AM189" s="136">
        <v>0</v>
      </c>
      <c r="AN189" s="136">
        <v>0</v>
      </c>
      <c r="AO189" s="136">
        <v>0</v>
      </c>
      <c r="AP189" s="136">
        <v>0</v>
      </c>
      <c r="AQ189" s="136">
        <v>0</v>
      </c>
      <c r="AR189" s="136">
        <v>0</v>
      </c>
      <c r="AS189" s="136">
        <v>0</v>
      </c>
      <c r="AT189" s="136">
        <v>0</v>
      </c>
      <c r="AU189" s="136">
        <v>0</v>
      </c>
      <c r="AV189" s="136">
        <v>0</v>
      </c>
      <c r="AW189" s="136">
        <v>27890</v>
      </c>
      <c r="AX189" s="136">
        <v>4394</v>
      </c>
      <c r="AY189" s="136">
        <v>0</v>
      </c>
      <c r="AZ189" s="136">
        <v>0</v>
      </c>
      <c r="BA189" s="136">
        <v>4685</v>
      </c>
      <c r="BB189" s="136">
        <v>0</v>
      </c>
      <c r="BC189" s="136">
        <v>0</v>
      </c>
      <c r="BD189" s="136">
        <v>0</v>
      </c>
      <c r="BE189" s="136">
        <v>0</v>
      </c>
      <c r="BF189" s="136">
        <v>0</v>
      </c>
      <c r="BG189" s="136">
        <v>16656</v>
      </c>
      <c r="BH189" s="136">
        <v>0</v>
      </c>
      <c r="BI189" s="136">
        <v>12033</v>
      </c>
      <c r="BJ189" s="136">
        <v>6049</v>
      </c>
      <c r="BK189" s="136">
        <v>0</v>
      </c>
      <c r="BL189" s="136">
        <v>0</v>
      </c>
      <c r="BM189" s="136">
        <v>0</v>
      </c>
      <c r="BN189" s="136">
        <v>12197</v>
      </c>
      <c r="BO189" s="136">
        <v>6193</v>
      </c>
      <c r="BP189" s="136">
        <v>0</v>
      </c>
      <c r="BQ189" s="136">
        <v>0</v>
      </c>
      <c r="BR189" s="136">
        <v>0</v>
      </c>
      <c r="BS189" s="136">
        <v>0</v>
      </c>
      <c r="BT189" s="136">
        <v>0</v>
      </c>
      <c r="BU189" s="136">
        <v>0</v>
      </c>
      <c r="BV189" s="136">
        <v>0</v>
      </c>
      <c r="BW189" s="136">
        <v>14359</v>
      </c>
      <c r="BX189" s="136">
        <v>0</v>
      </c>
      <c r="BY189" s="136">
        <v>0</v>
      </c>
      <c r="BZ189" s="136">
        <v>0</v>
      </c>
      <c r="CA189" s="136">
        <v>0</v>
      </c>
      <c r="CB189" s="136">
        <v>0</v>
      </c>
      <c r="CC189" s="136">
        <v>0</v>
      </c>
      <c r="CD189" s="136">
        <v>0</v>
      </c>
      <c r="CE189" s="136">
        <v>0</v>
      </c>
      <c r="CF189" s="136">
        <v>0</v>
      </c>
      <c r="CG189" s="136">
        <v>0</v>
      </c>
      <c r="CH189" s="136">
        <v>0</v>
      </c>
      <c r="CI189" s="136">
        <v>0</v>
      </c>
      <c r="CJ189" s="136">
        <v>91255</v>
      </c>
      <c r="CK189" s="136">
        <v>0</v>
      </c>
      <c r="CL189" s="136">
        <v>17608</v>
      </c>
      <c r="CM189" s="136">
        <v>0</v>
      </c>
      <c r="CN189" s="136">
        <v>0</v>
      </c>
      <c r="CO189" s="136">
        <v>7018</v>
      </c>
      <c r="CP189" s="136">
        <v>0</v>
      </c>
      <c r="CQ189" s="136">
        <v>0</v>
      </c>
      <c r="CR189" s="136">
        <v>0</v>
      </c>
      <c r="CS189" s="136">
        <v>0</v>
      </c>
      <c r="CT189" s="136">
        <v>0</v>
      </c>
      <c r="CU189" s="136">
        <v>0</v>
      </c>
      <c r="CV189" s="136">
        <v>0</v>
      </c>
      <c r="CW189" s="136">
        <v>5696</v>
      </c>
      <c r="CX189" s="136">
        <v>0</v>
      </c>
      <c r="CY189" s="136">
        <v>0</v>
      </c>
      <c r="CZ189" s="136">
        <v>0</v>
      </c>
      <c r="DA189" s="136">
        <v>0</v>
      </c>
      <c r="DB189" s="136">
        <v>0</v>
      </c>
      <c r="DC189" s="136">
        <v>0</v>
      </c>
      <c r="DD189" s="136">
        <v>0</v>
      </c>
      <c r="DE189" s="136">
        <v>0</v>
      </c>
      <c r="DF189" s="136">
        <v>0</v>
      </c>
      <c r="DG189" s="136">
        <v>0</v>
      </c>
      <c r="DH189" s="136">
        <v>0</v>
      </c>
      <c r="DI189" s="136">
        <v>0</v>
      </c>
      <c r="DJ189" s="136">
        <v>26709</v>
      </c>
      <c r="DK189" s="136">
        <v>0</v>
      </c>
      <c r="DL189" s="136">
        <v>10079</v>
      </c>
      <c r="DM189" s="136">
        <v>0</v>
      </c>
      <c r="DN189" s="136">
        <v>0</v>
      </c>
      <c r="DO189" s="136">
        <v>0</v>
      </c>
      <c r="DP189" s="136">
        <v>0</v>
      </c>
      <c r="DQ189" s="136">
        <v>0</v>
      </c>
      <c r="DR189" s="136">
        <v>0</v>
      </c>
      <c r="DS189" s="136">
        <v>0</v>
      </c>
      <c r="DT189" s="136">
        <v>0</v>
      </c>
      <c r="DU189" s="136">
        <v>0</v>
      </c>
      <c r="DV189" s="136">
        <v>0</v>
      </c>
      <c r="DW189" s="136">
        <v>46123</v>
      </c>
      <c r="DX189" s="136">
        <v>7804</v>
      </c>
      <c r="DY189" s="136">
        <v>0</v>
      </c>
      <c r="DZ189" s="136">
        <v>12099</v>
      </c>
      <c r="EA189" s="136">
        <v>13525</v>
      </c>
      <c r="EB189" s="136">
        <v>36716</v>
      </c>
      <c r="EC189" s="136">
        <v>14612</v>
      </c>
      <c r="ED189" s="136">
        <v>6180</v>
      </c>
      <c r="EE189" s="136">
        <v>77856</v>
      </c>
      <c r="EF189" s="136">
        <v>25690</v>
      </c>
      <c r="EG189" s="136">
        <v>0</v>
      </c>
      <c r="EH189" s="136">
        <v>0</v>
      </c>
      <c r="EI189" s="136">
        <v>0</v>
      </c>
      <c r="EJ189" s="136">
        <v>86589</v>
      </c>
      <c r="EK189" s="136">
        <v>11286</v>
      </c>
      <c r="EL189" s="136">
        <v>0</v>
      </c>
      <c r="EM189" s="136">
        <v>0</v>
      </c>
      <c r="EN189" s="136">
        <v>0</v>
      </c>
      <c r="EO189" s="136">
        <v>0</v>
      </c>
      <c r="EP189" s="136">
        <v>0</v>
      </c>
      <c r="EQ189" s="136">
        <v>0</v>
      </c>
      <c r="ER189" s="136">
        <v>0</v>
      </c>
      <c r="ES189" s="136">
        <v>0</v>
      </c>
      <c r="ET189" s="136">
        <v>0</v>
      </c>
      <c r="EU189" s="136">
        <v>0</v>
      </c>
      <c r="EV189" s="136">
        <v>0</v>
      </c>
      <c r="EW189" s="136">
        <v>54544</v>
      </c>
      <c r="EX189" s="136">
        <v>0</v>
      </c>
      <c r="EY189" s="136">
        <v>0</v>
      </c>
      <c r="EZ189" s="136">
        <v>15000</v>
      </c>
      <c r="FA189" s="136">
        <v>0</v>
      </c>
      <c r="FB189" s="136">
        <v>0</v>
      </c>
      <c r="FC189" s="136">
        <v>0</v>
      </c>
      <c r="FD189" s="136">
        <v>0</v>
      </c>
      <c r="FE189" s="136">
        <v>0</v>
      </c>
      <c r="FF189" s="136">
        <v>0</v>
      </c>
      <c r="FG189" s="136">
        <v>0</v>
      </c>
      <c r="FH189" s="136">
        <v>0</v>
      </c>
      <c r="FI189" s="136">
        <v>0</v>
      </c>
      <c r="FJ189" s="136">
        <v>27710</v>
      </c>
      <c r="FK189" s="136">
        <v>0</v>
      </c>
      <c r="FL189" s="136">
        <v>0</v>
      </c>
      <c r="FM189" s="136">
        <v>0</v>
      </c>
      <c r="FN189" s="136">
        <v>0</v>
      </c>
      <c r="FO189" s="136">
        <v>0</v>
      </c>
      <c r="FP189" s="136">
        <v>0</v>
      </c>
      <c r="FQ189" s="136">
        <v>0</v>
      </c>
      <c r="FR189" s="136">
        <v>6036</v>
      </c>
      <c r="FS189" s="136">
        <v>0</v>
      </c>
      <c r="FT189" s="136">
        <v>0</v>
      </c>
      <c r="FU189" s="136">
        <v>0</v>
      </c>
      <c r="FV189" s="136">
        <v>0</v>
      </c>
      <c r="FW189" s="136">
        <v>35385</v>
      </c>
      <c r="FX189" s="136">
        <v>12243</v>
      </c>
      <c r="FY189" s="136">
        <v>15712</v>
      </c>
      <c r="FZ189" s="136">
        <v>0</v>
      </c>
      <c r="GA189" s="136">
        <v>0</v>
      </c>
      <c r="GB189" s="136">
        <v>12269</v>
      </c>
      <c r="GC189" s="136">
        <v>0</v>
      </c>
      <c r="GD189" s="136">
        <v>0</v>
      </c>
      <c r="GE189" s="136">
        <v>0</v>
      </c>
      <c r="GF189" s="136">
        <v>0</v>
      </c>
      <c r="GG189" s="136">
        <v>0</v>
      </c>
      <c r="GH189" s="136">
        <v>0</v>
      </c>
      <c r="GI189" s="136">
        <v>5224</v>
      </c>
      <c r="GJ189" s="136">
        <v>9428</v>
      </c>
      <c r="GK189" s="136">
        <v>0</v>
      </c>
      <c r="GL189" s="136">
        <v>0</v>
      </c>
      <c r="GM189" s="136">
        <v>11684</v>
      </c>
      <c r="GN189" s="136">
        <v>0</v>
      </c>
      <c r="GO189" s="136">
        <v>0</v>
      </c>
      <c r="GP189" s="136">
        <v>0</v>
      </c>
      <c r="GQ189" s="136">
        <v>0</v>
      </c>
      <c r="GR189" s="136">
        <v>0</v>
      </c>
      <c r="GS189" s="136">
        <v>0</v>
      </c>
      <c r="GT189" s="136">
        <v>0</v>
      </c>
      <c r="GU189" s="136">
        <v>0</v>
      </c>
      <c r="GV189" s="136">
        <v>0</v>
      </c>
      <c r="GW189" s="136">
        <v>2461</v>
      </c>
      <c r="GX189" s="136">
        <v>8498</v>
      </c>
      <c r="GY189" s="136">
        <v>0</v>
      </c>
      <c r="GZ189" s="136">
        <v>0</v>
      </c>
      <c r="HA189" s="136">
        <v>0</v>
      </c>
      <c r="HB189" s="136">
        <v>0</v>
      </c>
      <c r="HC189" s="136">
        <v>0</v>
      </c>
      <c r="HD189" s="136">
        <v>0</v>
      </c>
      <c r="HE189" s="136">
        <v>0</v>
      </c>
      <c r="HF189" s="136">
        <v>0</v>
      </c>
      <c r="HG189" s="136">
        <v>0</v>
      </c>
      <c r="HH189" s="136">
        <v>0</v>
      </c>
      <c r="HI189" s="136">
        <v>0</v>
      </c>
      <c r="HJ189" s="136">
        <v>181993</v>
      </c>
      <c r="HK189" s="136">
        <v>4376</v>
      </c>
      <c r="HL189" s="136">
        <v>25965</v>
      </c>
      <c r="HM189" s="136">
        <v>7285</v>
      </c>
      <c r="HN189" s="136">
        <v>20493</v>
      </c>
      <c r="HO189" s="136">
        <v>0</v>
      </c>
      <c r="HP189" s="136">
        <v>0</v>
      </c>
      <c r="HQ189" s="136">
        <v>12819</v>
      </c>
      <c r="HR189" s="136">
        <v>0</v>
      </c>
      <c r="HS189" s="136">
        <v>12232</v>
      </c>
      <c r="HT189" s="136">
        <v>0</v>
      </c>
      <c r="HU189" s="136">
        <v>11111</v>
      </c>
      <c r="HV189" s="136">
        <v>0</v>
      </c>
      <c r="HW189" s="136">
        <v>65932</v>
      </c>
      <c r="HX189" s="136">
        <v>0</v>
      </c>
      <c r="HY189" s="136">
        <v>13115</v>
      </c>
      <c r="HZ189" s="136">
        <v>0</v>
      </c>
      <c r="IA189" s="136">
        <v>0</v>
      </c>
      <c r="IB189" s="136">
        <v>0</v>
      </c>
      <c r="IC189" s="136">
        <v>0</v>
      </c>
      <c r="ID189" s="136">
        <v>0</v>
      </c>
      <c r="IE189" s="136">
        <v>0</v>
      </c>
      <c r="IF189" s="136">
        <v>0</v>
      </c>
      <c r="IG189" s="136">
        <v>0</v>
      </c>
      <c r="IH189" s="136">
        <v>0</v>
      </c>
      <c r="II189" s="136">
        <v>0</v>
      </c>
      <c r="IJ189" s="136">
        <v>0</v>
      </c>
      <c r="IK189" s="136">
        <v>0</v>
      </c>
      <c r="IL189" s="136">
        <v>0</v>
      </c>
      <c r="IM189" s="136">
        <v>0</v>
      </c>
      <c r="IN189" s="136">
        <v>0</v>
      </c>
      <c r="IO189" s="136">
        <v>0</v>
      </c>
      <c r="IP189" s="136">
        <v>0</v>
      </c>
      <c r="IQ189" s="136">
        <v>0</v>
      </c>
      <c r="IR189" s="136">
        <v>0</v>
      </c>
      <c r="IS189" s="136">
        <v>0</v>
      </c>
      <c r="IT189" s="136">
        <v>0</v>
      </c>
      <c r="IU189" s="136">
        <v>0</v>
      </c>
      <c r="IV189" s="136">
        <v>0</v>
      </c>
      <c r="IW189" s="136">
        <v>46367</v>
      </c>
      <c r="IX189" s="136">
        <v>10789</v>
      </c>
      <c r="IY189" s="136">
        <v>0</v>
      </c>
      <c r="IZ189" s="136">
        <v>11565</v>
      </c>
      <c r="JA189" s="136">
        <v>0</v>
      </c>
      <c r="JB189" s="136">
        <v>0</v>
      </c>
      <c r="JC189" s="136">
        <v>0</v>
      </c>
      <c r="JD189" s="136">
        <v>0</v>
      </c>
      <c r="JE189" s="136">
        <v>0</v>
      </c>
      <c r="JF189" s="136">
        <v>0</v>
      </c>
      <c r="JG189" s="136">
        <v>0</v>
      </c>
      <c r="JH189" s="136">
        <v>0</v>
      </c>
      <c r="JI189" s="136">
        <v>0</v>
      </c>
      <c r="JJ189" s="136">
        <v>99482</v>
      </c>
      <c r="JK189" s="136">
        <v>16699</v>
      </c>
      <c r="JL189" s="136">
        <v>19313</v>
      </c>
      <c r="JM189" s="136">
        <v>0</v>
      </c>
      <c r="JN189" s="136">
        <v>5827</v>
      </c>
      <c r="JO189" s="136">
        <v>2894</v>
      </c>
      <c r="JP189" s="136">
        <v>0</v>
      </c>
      <c r="JQ189" s="136">
        <v>0</v>
      </c>
      <c r="JR189" s="136">
        <v>8362</v>
      </c>
      <c r="JS189" s="136">
        <v>0</v>
      </c>
      <c r="JT189" s="136">
        <v>0</v>
      </c>
      <c r="JU189" s="136">
        <v>0</v>
      </c>
      <c r="JV189" s="136">
        <v>0</v>
      </c>
      <c r="JW189" s="136">
        <v>437910</v>
      </c>
      <c r="JX189" s="136">
        <v>60866</v>
      </c>
      <c r="JY189" s="136">
        <v>156148</v>
      </c>
      <c r="JZ189" s="136">
        <v>62161</v>
      </c>
      <c r="KA189" s="136">
        <v>11372</v>
      </c>
      <c r="KB189" s="136">
        <v>54230</v>
      </c>
      <c r="KC189" s="136">
        <v>0</v>
      </c>
      <c r="KD189" s="136">
        <v>5980</v>
      </c>
      <c r="KE189" s="136">
        <v>16780</v>
      </c>
      <c r="KF189" s="136">
        <v>0</v>
      </c>
      <c r="KG189" s="136">
        <v>14691</v>
      </c>
      <c r="KH189" s="136">
        <v>0</v>
      </c>
      <c r="KI189" s="136">
        <v>49677</v>
      </c>
      <c r="KJ189" s="136">
        <v>2330070</v>
      </c>
      <c r="KK189" s="136">
        <v>347802</v>
      </c>
      <c r="KL189" s="136">
        <v>570557</v>
      </c>
      <c r="KM189" s="136">
        <v>284015</v>
      </c>
      <c r="KN189" s="136">
        <v>195950</v>
      </c>
      <c r="KO189" s="136">
        <v>129741</v>
      </c>
      <c r="KP189" s="136">
        <v>936951</v>
      </c>
      <c r="KQ189" s="136">
        <v>0</v>
      </c>
      <c r="KR189" s="136">
        <v>119962</v>
      </c>
      <c r="KS189" s="136">
        <v>38179</v>
      </c>
      <c r="KT189" s="136">
        <v>442893</v>
      </c>
      <c r="KU189" s="136">
        <v>162100</v>
      </c>
      <c r="KV189" s="136">
        <v>89080</v>
      </c>
      <c r="KW189" s="136">
        <v>2759</v>
      </c>
      <c r="KX189" s="136">
        <v>1143713</v>
      </c>
      <c r="KY189" s="136">
        <v>142911</v>
      </c>
      <c r="KZ189" s="136">
        <v>510418</v>
      </c>
      <c r="LA189" s="136">
        <v>143589</v>
      </c>
      <c r="LB189" s="136">
        <v>256622</v>
      </c>
      <c r="LC189" s="136">
        <v>108506</v>
      </c>
      <c r="LD189" s="136">
        <v>5892</v>
      </c>
      <c r="LE189" s="136">
        <v>55628</v>
      </c>
      <c r="LF189" s="136">
        <v>23739</v>
      </c>
      <c r="LG189" s="136">
        <v>98462</v>
      </c>
      <c r="LH189" s="136">
        <v>36866</v>
      </c>
      <c r="LI189" s="136">
        <v>15310</v>
      </c>
      <c r="LJ189" s="136">
        <v>1062033</v>
      </c>
      <c r="LK189" s="136">
        <v>68622</v>
      </c>
      <c r="LL189" s="136">
        <v>339967</v>
      </c>
      <c r="LM189" s="136">
        <v>468605</v>
      </c>
      <c r="LN189" s="136">
        <v>17596</v>
      </c>
      <c r="LO189" s="136">
        <v>439987</v>
      </c>
    </row>
    <row r="190" spans="1:327" ht="15" x14ac:dyDescent="0.25">
      <c r="A190" s="128" t="s">
        <v>114</v>
      </c>
      <c r="B190" s="136">
        <v>6753241</v>
      </c>
      <c r="C190" s="136">
        <v>4191137</v>
      </c>
      <c r="D190" s="136">
        <v>3611059</v>
      </c>
      <c r="E190" s="136">
        <v>962069</v>
      </c>
      <c r="F190" s="136">
        <v>1767019</v>
      </c>
      <c r="G190" s="136">
        <v>1728982</v>
      </c>
      <c r="H190" s="136">
        <v>966619</v>
      </c>
      <c r="I190" s="136">
        <v>115710</v>
      </c>
      <c r="J190" s="136">
        <v>1968984</v>
      </c>
      <c r="K190" s="136">
        <v>307451</v>
      </c>
      <c r="L190" s="136">
        <v>448772</v>
      </c>
      <c r="M190" s="136">
        <v>1369491</v>
      </c>
      <c r="N190" s="136">
        <v>586780</v>
      </c>
      <c r="O190" s="136">
        <v>74004</v>
      </c>
      <c r="P190" s="136">
        <v>1456686</v>
      </c>
      <c r="Q190" s="136">
        <v>207315</v>
      </c>
      <c r="R190" s="136">
        <v>727267</v>
      </c>
      <c r="S190" s="136">
        <v>730346</v>
      </c>
      <c r="T190" s="136">
        <v>257568</v>
      </c>
      <c r="U190" s="136">
        <v>24956</v>
      </c>
      <c r="V190" s="136">
        <v>1329535</v>
      </c>
      <c r="W190" s="136">
        <v>76662</v>
      </c>
      <c r="X190" s="136">
        <v>7074</v>
      </c>
      <c r="Y190" s="136">
        <v>59617</v>
      </c>
      <c r="Z190" s="136">
        <v>0</v>
      </c>
      <c r="AA190" s="136">
        <v>5221</v>
      </c>
      <c r="AB190" s="136">
        <v>0</v>
      </c>
      <c r="AC190" s="136">
        <v>0</v>
      </c>
      <c r="AD190" s="136">
        <v>0</v>
      </c>
      <c r="AE190" s="136">
        <v>4429</v>
      </c>
      <c r="AF190" s="136">
        <v>0</v>
      </c>
      <c r="AG190" s="136">
        <v>0</v>
      </c>
      <c r="AH190" s="136">
        <v>0</v>
      </c>
      <c r="AI190" s="136">
        <v>0</v>
      </c>
      <c r="AJ190" s="136">
        <v>115142</v>
      </c>
      <c r="AK190" s="136">
        <v>9261</v>
      </c>
      <c r="AL190" s="136">
        <v>39146</v>
      </c>
      <c r="AM190" s="136">
        <v>0</v>
      </c>
      <c r="AN190" s="136">
        <v>0</v>
      </c>
      <c r="AO190" s="136">
        <v>12152</v>
      </c>
      <c r="AP190" s="136">
        <v>0</v>
      </c>
      <c r="AQ190" s="136">
        <v>0</v>
      </c>
      <c r="AR190" s="136">
        <v>0</v>
      </c>
      <c r="AS190" s="136">
        <v>0</v>
      </c>
      <c r="AT190" s="136">
        <v>0</v>
      </c>
      <c r="AU190" s="136">
        <v>0</v>
      </c>
      <c r="AV190" s="136">
        <v>0</v>
      </c>
      <c r="AW190" s="136">
        <v>25908</v>
      </c>
      <c r="AX190" s="136">
        <v>0</v>
      </c>
      <c r="AY190" s="136">
        <v>0</v>
      </c>
      <c r="AZ190" s="136">
        <v>0</v>
      </c>
      <c r="BA190" s="136">
        <v>0</v>
      </c>
      <c r="BB190" s="136">
        <v>0</v>
      </c>
      <c r="BC190" s="136">
        <v>0</v>
      </c>
      <c r="BD190" s="136">
        <v>7192</v>
      </c>
      <c r="BE190" s="136">
        <v>20331</v>
      </c>
      <c r="BF190" s="136">
        <v>0</v>
      </c>
      <c r="BG190" s="136">
        <v>12977</v>
      </c>
      <c r="BH190" s="136">
        <v>0</v>
      </c>
      <c r="BI190" s="136">
        <v>8483</v>
      </c>
      <c r="BJ190" s="136">
        <v>0</v>
      </c>
      <c r="BK190" s="136">
        <v>0</v>
      </c>
      <c r="BL190" s="136">
        <v>0</v>
      </c>
      <c r="BM190" s="136">
        <v>0</v>
      </c>
      <c r="BN190" s="136">
        <v>6589</v>
      </c>
      <c r="BO190" s="136">
        <v>7637</v>
      </c>
      <c r="BP190" s="136">
        <v>0</v>
      </c>
      <c r="BQ190" s="136">
        <v>0</v>
      </c>
      <c r="BR190" s="136">
        <v>0</v>
      </c>
      <c r="BS190" s="136">
        <v>0</v>
      </c>
      <c r="BT190" s="136">
        <v>0</v>
      </c>
      <c r="BU190" s="136">
        <v>0</v>
      </c>
      <c r="BV190" s="136">
        <v>0</v>
      </c>
      <c r="BW190" s="136">
        <v>13047</v>
      </c>
      <c r="BX190" s="136">
        <v>0</v>
      </c>
      <c r="BY190" s="136">
        <v>0</v>
      </c>
      <c r="BZ190" s="136">
        <v>0</v>
      </c>
      <c r="CA190" s="136">
        <v>0</v>
      </c>
      <c r="CB190" s="136">
        <v>0</v>
      </c>
      <c r="CC190" s="136">
        <v>0</v>
      </c>
      <c r="CD190" s="136">
        <v>0</v>
      </c>
      <c r="CE190" s="136">
        <v>0</v>
      </c>
      <c r="CF190" s="136">
        <v>0</v>
      </c>
      <c r="CG190" s="136">
        <v>0</v>
      </c>
      <c r="CH190" s="136">
        <v>0</v>
      </c>
      <c r="CI190" s="136">
        <v>0</v>
      </c>
      <c r="CJ190" s="136">
        <v>20349</v>
      </c>
      <c r="CK190" s="136">
        <v>0</v>
      </c>
      <c r="CL190" s="136">
        <v>0</v>
      </c>
      <c r="CM190" s="136">
        <v>0</v>
      </c>
      <c r="CN190" s="136">
        <v>0</v>
      </c>
      <c r="CO190" s="136">
        <v>8702</v>
      </c>
      <c r="CP190" s="136">
        <v>0</v>
      </c>
      <c r="CQ190" s="136">
        <v>0</v>
      </c>
      <c r="CR190" s="136">
        <v>0</v>
      </c>
      <c r="CS190" s="136">
        <v>0</v>
      </c>
      <c r="CT190" s="136">
        <v>0</v>
      </c>
      <c r="CU190" s="136">
        <v>0</v>
      </c>
      <c r="CV190" s="136">
        <v>0</v>
      </c>
      <c r="CW190" s="136">
        <v>33544</v>
      </c>
      <c r="CX190" s="136">
        <v>0</v>
      </c>
      <c r="CY190" s="136">
        <v>0</v>
      </c>
      <c r="CZ190" s="136">
        <v>0</v>
      </c>
      <c r="DA190" s="136">
        <v>0</v>
      </c>
      <c r="DB190" s="136">
        <v>0</v>
      </c>
      <c r="DC190" s="136">
        <v>0</v>
      </c>
      <c r="DD190" s="136">
        <v>0</v>
      </c>
      <c r="DE190" s="136">
        <v>0</v>
      </c>
      <c r="DF190" s="136">
        <v>0</v>
      </c>
      <c r="DG190" s="136">
        <v>0</v>
      </c>
      <c r="DH190" s="136">
        <v>0</v>
      </c>
      <c r="DI190" s="136">
        <v>0</v>
      </c>
      <c r="DJ190" s="136">
        <v>0</v>
      </c>
      <c r="DK190" s="136">
        <v>0</v>
      </c>
      <c r="DL190" s="136">
        <v>27422</v>
      </c>
      <c r="DM190" s="136">
        <v>7650</v>
      </c>
      <c r="DN190" s="136">
        <v>0</v>
      </c>
      <c r="DO190" s="136">
        <v>0</v>
      </c>
      <c r="DP190" s="136">
        <v>0</v>
      </c>
      <c r="DQ190" s="136">
        <v>0</v>
      </c>
      <c r="DR190" s="136">
        <v>0</v>
      </c>
      <c r="DS190" s="136">
        <v>0</v>
      </c>
      <c r="DT190" s="136">
        <v>0</v>
      </c>
      <c r="DU190" s="136">
        <v>0</v>
      </c>
      <c r="DV190" s="136">
        <v>0</v>
      </c>
      <c r="DW190" s="136">
        <v>36139</v>
      </c>
      <c r="DX190" s="136">
        <v>0</v>
      </c>
      <c r="DY190" s="136">
        <v>5559</v>
      </c>
      <c r="DZ190" s="136">
        <v>20563</v>
      </c>
      <c r="EA190" s="136">
        <v>0</v>
      </c>
      <c r="EB190" s="136">
        <v>39276</v>
      </c>
      <c r="EC190" s="136">
        <v>10402</v>
      </c>
      <c r="ED190" s="136">
        <v>0</v>
      </c>
      <c r="EE190" s="136">
        <v>84359</v>
      </c>
      <c r="EF190" s="136">
        <v>12588</v>
      </c>
      <c r="EG190" s="136">
        <v>0</v>
      </c>
      <c r="EH190" s="136">
        <v>0</v>
      </c>
      <c r="EI190" s="136">
        <v>9114</v>
      </c>
      <c r="EJ190" s="136">
        <v>28740</v>
      </c>
      <c r="EK190" s="136">
        <v>6835</v>
      </c>
      <c r="EL190" s="136">
        <v>0</v>
      </c>
      <c r="EM190" s="136">
        <v>0</v>
      </c>
      <c r="EN190" s="136">
        <v>0</v>
      </c>
      <c r="EO190" s="136">
        <v>0</v>
      </c>
      <c r="EP190" s="136">
        <v>0</v>
      </c>
      <c r="EQ190" s="136">
        <v>0</v>
      </c>
      <c r="ER190" s="136">
        <v>0</v>
      </c>
      <c r="ES190" s="136">
        <v>0</v>
      </c>
      <c r="ET190" s="136">
        <v>0</v>
      </c>
      <c r="EU190" s="136">
        <v>0</v>
      </c>
      <c r="EV190" s="136">
        <v>0</v>
      </c>
      <c r="EW190" s="136">
        <v>18432</v>
      </c>
      <c r="EX190" s="136">
        <v>0</v>
      </c>
      <c r="EY190" s="136">
        <v>14810</v>
      </c>
      <c r="EZ190" s="136">
        <v>5090</v>
      </c>
      <c r="FA190" s="136">
        <v>10165</v>
      </c>
      <c r="FB190" s="136">
        <v>0</v>
      </c>
      <c r="FC190" s="136">
        <v>0</v>
      </c>
      <c r="FD190" s="136">
        <v>0</v>
      </c>
      <c r="FE190" s="136">
        <v>0</v>
      </c>
      <c r="FF190" s="136">
        <v>7210</v>
      </c>
      <c r="FG190" s="136">
        <v>0</v>
      </c>
      <c r="FH190" s="136">
        <v>0</v>
      </c>
      <c r="FI190" s="136">
        <v>0</v>
      </c>
      <c r="FJ190" s="136">
        <v>14040</v>
      </c>
      <c r="FK190" s="136">
        <v>0</v>
      </c>
      <c r="FL190" s="136">
        <v>0</v>
      </c>
      <c r="FM190" s="136">
        <v>0</v>
      </c>
      <c r="FN190" s="136">
        <v>0</v>
      </c>
      <c r="FO190" s="136">
        <v>0</v>
      </c>
      <c r="FP190" s="136">
        <v>0</v>
      </c>
      <c r="FQ190" s="136">
        <v>0</v>
      </c>
      <c r="FR190" s="136">
        <v>0</v>
      </c>
      <c r="FS190" s="136">
        <v>0</v>
      </c>
      <c r="FT190" s="136">
        <v>0</v>
      </c>
      <c r="FU190" s="136">
        <v>0</v>
      </c>
      <c r="FV190" s="136">
        <v>0</v>
      </c>
      <c r="FW190" s="136">
        <v>7663</v>
      </c>
      <c r="FX190" s="136">
        <v>0</v>
      </c>
      <c r="FY190" s="136">
        <v>0</v>
      </c>
      <c r="FZ190" s="136">
        <v>0</v>
      </c>
      <c r="GA190" s="136">
        <v>0</v>
      </c>
      <c r="GB190" s="136">
        <v>0</v>
      </c>
      <c r="GC190" s="136">
        <v>0</v>
      </c>
      <c r="GD190" s="136">
        <v>0</v>
      </c>
      <c r="GE190" s="136">
        <v>0</v>
      </c>
      <c r="GF190" s="136">
        <v>0</v>
      </c>
      <c r="GG190" s="136">
        <v>0</v>
      </c>
      <c r="GH190" s="136">
        <v>0</v>
      </c>
      <c r="GI190" s="136">
        <v>0</v>
      </c>
      <c r="GJ190" s="136">
        <v>20341</v>
      </c>
      <c r="GK190" s="136">
        <v>0</v>
      </c>
      <c r="GL190" s="136">
        <v>0</v>
      </c>
      <c r="GM190" s="136">
        <v>23999</v>
      </c>
      <c r="GN190" s="136">
        <v>0</v>
      </c>
      <c r="GO190" s="136">
        <v>0</v>
      </c>
      <c r="GP190" s="136">
        <v>0</v>
      </c>
      <c r="GQ190" s="136">
        <v>0</v>
      </c>
      <c r="GR190" s="136">
        <v>0</v>
      </c>
      <c r="GS190" s="136">
        <v>0</v>
      </c>
      <c r="GT190" s="136">
        <v>0</v>
      </c>
      <c r="GU190" s="136">
        <v>0</v>
      </c>
      <c r="GV190" s="136">
        <v>0</v>
      </c>
      <c r="GW190" s="136">
        <v>0</v>
      </c>
      <c r="GX190" s="136">
        <v>0</v>
      </c>
      <c r="GY190" s="136">
        <v>0</v>
      </c>
      <c r="GZ190" s="136">
        <v>0</v>
      </c>
      <c r="HA190" s="136">
        <v>0</v>
      </c>
      <c r="HB190" s="136">
        <v>0</v>
      </c>
      <c r="HC190" s="136">
        <v>0</v>
      </c>
      <c r="HD190" s="136">
        <v>0</v>
      </c>
      <c r="HE190" s="136">
        <v>0</v>
      </c>
      <c r="HF190" s="136">
        <v>0</v>
      </c>
      <c r="HG190" s="136">
        <v>0</v>
      </c>
      <c r="HH190" s="136">
        <v>0</v>
      </c>
      <c r="HI190" s="136">
        <v>0</v>
      </c>
      <c r="HJ190" s="136">
        <v>133149</v>
      </c>
      <c r="HK190" s="136">
        <v>0</v>
      </c>
      <c r="HL190" s="136">
        <v>39970</v>
      </c>
      <c r="HM190" s="136">
        <v>30712</v>
      </c>
      <c r="HN190" s="136">
        <v>71171</v>
      </c>
      <c r="HO190" s="136">
        <v>9445</v>
      </c>
      <c r="HP190" s="136">
        <v>0</v>
      </c>
      <c r="HQ190" s="136">
        <v>5386</v>
      </c>
      <c r="HR190" s="136">
        <v>5142</v>
      </c>
      <c r="HS190" s="136">
        <v>20418</v>
      </c>
      <c r="HT190" s="136">
        <v>0</v>
      </c>
      <c r="HU190" s="136">
        <v>0</v>
      </c>
      <c r="HV190" s="136">
        <v>0</v>
      </c>
      <c r="HW190" s="136">
        <v>21080</v>
      </c>
      <c r="HX190" s="136">
        <v>0</v>
      </c>
      <c r="HY190" s="136">
        <v>0</v>
      </c>
      <c r="HZ190" s="136">
        <v>0</v>
      </c>
      <c r="IA190" s="136">
        <v>0</v>
      </c>
      <c r="IB190" s="136">
        <v>0</v>
      </c>
      <c r="IC190" s="136">
        <v>0</v>
      </c>
      <c r="ID190" s="136">
        <v>0</v>
      </c>
      <c r="IE190" s="136">
        <v>0</v>
      </c>
      <c r="IF190" s="136">
        <v>0</v>
      </c>
      <c r="IG190" s="136">
        <v>0</v>
      </c>
      <c r="IH190" s="136">
        <v>0</v>
      </c>
      <c r="II190" s="136">
        <v>0</v>
      </c>
      <c r="IJ190" s="136">
        <v>0</v>
      </c>
      <c r="IK190" s="136">
        <v>0</v>
      </c>
      <c r="IL190" s="136">
        <v>0</v>
      </c>
      <c r="IM190" s="136">
        <v>0</v>
      </c>
      <c r="IN190" s="136">
        <v>0</v>
      </c>
      <c r="IO190" s="136">
        <v>0</v>
      </c>
      <c r="IP190" s="136">
        <v>0</v>
      </c>
      <c r="IQ190" s="136">
        <v>0</v>
      </c>
      <c r="IR190" s="136">
        <v>0</v>
      </c>
      <c r="IS190" s="136">
        <v>0</v>
      </c>
      <c r="IT190" s="136">
        <v>0</v>
      </c>
      <c r="IU190" s="136">
        <v>0</v>
      </c>
      <c r="IV190" s="136">
        <v>0</v>
      </c>
      <c r="IW190" s="136">
        <v>61175</v>
      </c>
      <c r="IX190" s="136">
        <v>6250</v>
      </c>
      <c r="IY190" s="136">
        <v>0</v>
      </c>
      <c r="IZ190" s="136">
        <v>15784</v>
      </c>
      <c r="JA190" s="136">
        <v>0</v>
      </c>
      <c r="JB190" s="136">
        <v>0</v>
      </c>
      <c r="JC190" s="136">
        <v>0</v>
      </c>
      <c r="JD190" s="136">
        <v>0</v>
      </c>
      <c r="JE190" s="136">
        <v>0</v>
      </c>
      <c r="JF190" s="136">
        <v>0</v>
      </c>
      <c r="JG190" s="136">
        <v>0</v>
      </c>
      <c r="JH190" s="136">
        <v>0</v>
      </c>
      <c r="JI190" s="136">
        <v>0</v>
      </c>
      <c r="JJ190" s="136">
        <v>64851</v>
      </c>
      <c r="JK190" s="136">
        <v>14031</v>
      </c>
      <c r="JL190" s="136">
        <v>0</v>
      </c>
      <c r="JM190" s="136">
        <v>0</v>
      </c>
      <c r="JN190" s="136">
        <v>0</v>
      </c>
      <c r="JO190" s="136">
        <v>0</v>
      </c>
      <c r="JP190" s="136">
        <v>0</v>
      </c>
      <c r="JQ190" s="136">
        <v>0</v>
      </c>
      <c r="JR190" s="136">
        <v>0</v>
      </c>
      <c r="JS190" s="136">
        <v>0</v>
      </c>
      <c r="JT190" s="136">
        <v>0</v>
      </c>
      <c r="JU190" s="136">
        <v>0</v>
      </c>
      <c r="JV190" s="136">
        <v>0</v>
      </c>
      <c r="JW190" s="136">
        <v>338274</v>
      </c>
      <c r="JX190" s="136">
        <v>118905</v>
      </c>
      <c r="JY190" s="136">
        <v>94431</v>
      </c>
      <c r="JZ190" s="136">
        <v>8021</v>
      </c>
      <c r="KA190" s="136">
        <v>46878</v>
      </c>
      <c r="KB190" s="136">
        <v>66555</v>
      </c>
      <c r="KC190" s="136">
        <v>7418</v>
      </c>
      <c r="KD190" s="136">
        <v>7508</v>
      </c>
      <c r="KE190" s="136">
        <v>42439</v>
      </c>
      <c r="KF190" s="136">
        <v>12701</v>
      </c>
      <c r="KG190" s="136">
        <v>23895</v>
      </c>
      <c r="KH190" s="136">
        <v>0</v>
      </c>
      <c r="KI190" s="136">
        <v>110922</v>
      </c>
      <c r="KJ190" s="136">
        <v>2676701</v>
      </c>
      <c r="KK190" s="136">
        <v>283553</v>
      </c>
      <c r="KL190" s="136">
        <v>552482</v>
      </c>
      <c r="KM190" s="136">
        <v>487779</v>
      </c>
      <c r="KN190" s="136">
        <v>238632</v>
      </c>
      <c r="KO190" s="136">
        <v>202294</v>
      </c>
      <c r="KP190" s="136">
        <v>939778</v>
      </c>
      <c r="KQ190" s="136">
        <v>0</v>
      </c>
      <c r="KR190" s="136">
        <v>264569</v>
      </c>
      <c r="KS190" s="136">
        <v>67677</v>
      </c>
      <c r="KT190" s="136">
        <v>342900</v>
      </c>
      <c r="KU190" s="136">
        <v>185691</v>
      </c>
      <c r="KV190" s="136">
        <v>91075</v>
      </c>
      <c r="KW190" s="136">
        <v>26899</v>
      </c>
      <c r="KX190" s="136">
        <v>2333978</v>
      </c>
      <c r="KY190" s="136">
        <v>282357</v>
      </c>
      <c r="KZ190" s="136">
        <v>527124</v>
      </c>
      <c r="LA190" s="136">
        <v>196727</v>
      </c>
      <c r="LB190" s="136">
        <v>1088574</v>
      </c>
      <c r="LC190" s="136">
        <v>631852</v>
      </c>
      <c r="LD190" s="136">
        <v>20362</v>
      </c>
      <c r="LE190" s="136">
        <v>69492</v>
      </c>
      <c r="LF190" s="136">
        <v>9712</v>
      </c>
      <c r="LG190" s="136">
        <v>119165</v>
      </c>
      <c r="LH190" s="136">
        <v>24310</v>
      </c>
      <c r="LI190" s="136">
        <v>0</v>
      </c>
      <c r="LJ190" s="136">
        <v>1206505</v>
      </c>
      <c r="LK190" s="136">
        <v>111497</v>
      </c>
      <c r="LL190" s="136">
        <v>479977</v>
      </c>
      <c r="LM190" s="136">
        <v>657423</v>
      </c>
      <c r="LN190" s="136">
        <v>12646</v>
      </c>
      <c r="LO190" s="136">
        <v>370030</v>
      </c>
    </row>
    <row r="191" spans="1:327" ht="15" x14ac:dyDescent="0.25">
      <c r="A191" s="128" t="s">
        <v>115</v>
      </c>
      <c r="B191" s="136">
        <v>8880791</v>
      </c>
      <c r="C191" s="136">
        <v>6325533</v>
      </c>
      <c r="D191" s="136">
        <v>5080404</v>
      </c>
      <c r="E191" s="136">
        <v>934618</v>
      </c>
      <c r="F191" s="136">
        <v>2434254</v>
      </c>
      <c r="G191" s="136">
        <v>2386885</v>
      </c>
      <c r="H191" s="136">
        <v>1617419</v>
      </c>
      <c r="I191" s="136">
        <v>115703</v>
      </c>
      <c r="J191" s="136">
        <v>3198733</v>
      </c>
      <c r="K191" s="136">
        <v>338493</v>
      </c>
      <c r="L191" s="136">
        <v>1014222</v>
      </c>
      <c r="M191" s="136">
        <v>1717762</v>
      </c>
      <c r="N191" s="136">
        <v>1441491</v>
      </c>
      <c r="O191" s="136">
        <v>80602</v>
      </c>
      <c r="P191" s="136">
        <v>1939182</v>
      </c>
      <c r="Q191" s="136">
        <v>176256</v>
      </c>
      <c r="R191" s="136">
        <v>895904</v>
      </c>
      <c r="S191" s="136">
        <v>830654</v>
      </c>
      <c r="T191" s="136">
        <v>565438</v>
      </c>
      <c r="U191" s="136">
        <v>12105</v>
      </c>
      <c r="V191" s="136">
        <v>1959285</v>
      </c>
      <c r="W191" s="136">
        <v>182855</v>
      </c>
      <c r="X191" s="136">
        <v>9053</v>
      </c>
      <c r="Y191" s="136">
        <v>38502</v>
      </c>
      <c r="Z191" s="136">
        <v>0</v>
      </c>
      <c r="AA191" s="136">
        <v>0</v>
      </c>
      <c r="AB191" s="136">
        <v>6096</v>
      </c>
      <c r="AC191" s="136">
        <v>0</v>
      </c>
      <c r="AD191" s="136">
        <v>0</v>
      </c>
      <c r="AE191" s="136">
        <v>13191</v>
      </c>
      <c r="AF191" s="136">
        <v>0</v>
      </c>
      <c r="AG191" s="136">
        <v>0</v>
      </c>
      <c r="AH191" s="136">
        <v>0</v>
      </c>
      <c r="AI191" s="136">
        <v>0</v>
      </c>
      <c r="AJ191" s="136">
        <v>142983</v>
      </c>
      <c r="AK191" s="136">
        <v>0</v>
      </c>
      <c r="AL191" s="136">
        <v>22777</v>
      </c>
      <c r="AM191" s="136">
        <v>0</v>
      </c>
      <c r="AN191" s="136">
        <v>0</v>
      </c>
      <c r="AO191" s="136">
        <v>9488</v>
      </c>
      <c r="AP191" s="136">
        <v>0</v>
      </c>
      <c r="AQ191" s="136">
        <v>0</v>
      </c>
      <c r="AR191" s="136">
        <v>0</v>
      </c>
      <c r="AS191" s="136">
        <v>0</v>
      </c>
      <c r="AT191" s="136">
        <v>0</v>
      </c>
      <c r="AU191" s="136">
        <v>0</v>
      </c>
      <c r="AV191" s="136">
        <v>0</v>
      </c>
      <c r="AW191" s="136">
        <v>35812</v>
      </c>
      <c r="AX191" s="136">
        <v>4445</v>
      </c>
      <c r="AY191" s="136">
        <v>0</v>
      </c>
      <c r="AZ191" s="136">
        <v>8357</v>
      </c>
      <c r="BA191" s="136">
        <v>4737</v>
      </c>
      <c r="BB191" s="136">
        <v>0</v>
      </c>
      <c r="BC191" s="136">
        <v>0</v>
      </c>
      <c r="BD191" s="136">
        <v>0</v>
      </c>
      <c r="BE191" s="136">
        <v>0</v>
      </c>
      <c r="BF191" s="136">
        <v>0</v>
      </c>
      <c r="BG191" s="136">
        <v>3447</v>
      </c>
      <c r="BH191" s="136">
        <v>0</v>
      </c>
      <c r="BI191" s="136">
        <v>0</v>
      </c>
      <c r="BJ191" s="136">
        <v>10469</v>
      </c>
      <c r="BK191" s="136">
        <v>0</v>
      </c>
      <c r="BL191" s="136">
        <v>0</v>
      </c>
      <c r="BM191" s="136">
        <v>0</v>
      </c>
      <c r="BN191" s="136">
        <v>0</v>
      </c>
      <c r="BO191" s="136">
        <v>0</v>
      </c>
      <c r="BP191" s="136">
        <v>0</v>
      </c>
      <c r="BQ191" s="136">
        <v>0</v>
      </c>
      <c r="BR191" s="136">
        <v>0</v>
      </c>
      <c r="BS191" s="136">
        <v>0</v>
      </c>
      <c r="BT191" s="136">
        <v>0</v>
      </c>
      <c r="BU191" s="136">
        <v>0</v>
      </c>
      <c r="BV191" s="136">
        <v>0</v>
      </c>
      <c r="BW191" s="136">
        <v>6992</v>
      </c>
      <c r="BX191" s="136">
        <v>0</v>
      </c>
      <c r="BY191" s="136">
        <v>0</v>
      </c>
      <c r="BZ191" s="136">
        <v>0</v>
      </c>
      <c r="CA191" s="136">
        <v>0</v>
      </c>
      <c r="CB191" s="136">
        <v>0</v>
      </c>
      <c r="CC191" s="136">
        <v>0</v>
      </c>
      <c r="CD191" s="136">
        <v>0</v>
      </c>
      <c r="CE191" s="136">
        <v>0</v>
      </c>
      <c r="CF191" s="136">
        <v>0</v>
      </c>
      <c r="CG191" s="136">
        <v>0</v>
      </c>
      <c r="CH191" s="136">
        <v>0</v>
      </c>
      <c r="CI191" s="136">
        <v>0</v>
      </c>
      <c r="CJ191" s="136">
        <v>38953</v>
      </c>
      <c r="CK191" s="136">
        <v>0</v>
      </c>
      <c r="CL191" s="136">
        <v>0</v>
      </c>
      <c r="CM191" s="136">
        <v>0</v>
      </c>
      <c r="CN191" s="136">
        <v>0</v>
      </c>
      <c r="CO191" s="136">
        <v>7103</v>
      </c>
      <c r="CP191" s="136">
        <v>0</v>
      </c>
      <c r="CQ191" s="136">
        <v>0</v>
      </c>
      <c r="CR191" s="136">
        <v>0</v>
      </c>
      <c r="CS191" s="136">
        <v>0</v>
      </c>
      <c r="CT191" s="136">
        <v>0</v>
      </c>
      <c r="CU191" s="136">
        <v>0</v>
      </c>
      <c r="CV191" s="136">
        <v>0</v>
      </c>
      <c r="CW191" s="136">
        <v>32136</v>
      </c>
      <c r="CX191" s="136">
        <v>0</v>
      </c>
      <c r="CY191" s="136">
        <v>0</v>
      </c>
      <c r="CZ191" s="136">
        <v>0</v>
      </c>
      <c r="DA191" s="136">
        <v>0</v>
      </c>
      <c r="DB191" s="136">
        <v>0</v>
      </c>
      <c r="DC191" s="136">
        <v>0</v>
      </c>
      <c r="DD191" s="136">
        <v>0</v>
      </c>
      <c r="DE191" s="136">
        <v>0</v>
      </c>
      <c r="DF191" s="136">
        <v>0</v>
      </c>
      <c r="DG191" s="136">
        <v>0</v>
      </c>
      <c r="DH191" s="136">
        <v>0</v>
      </c>
      <c r="DI191" s="136">
        <v>0</v>
      </c>
      <c r="DJ191" s="136">
        <v>27416</v>
      </c>
      <c r="DK191" s="136">
        <v>0</v>
      </c>
      <c r="DL191" s="136">
        <v>30220</v>
      </c>
      <c r="DM191" s="136">
        <v>0</v>
      </c>
      <c r="DN191" s="136">
        <v>0</v>
      </c>
      <c r="DO191" s="136">
        <v>0</v>
      </c>
      <c r="DP191" s="136">
        <v>0</v>
      </c>
      <c r="DQ191" s="136">
        <v>0</v>
      </c>
      <c r="DR191" s="136">
        <v>0</v>
      </c>
      <c r="DS191" s="136">
        <v>0</v>
      </c>
      <c r="DT191" s="136">
        <v>0</v>
      </c>
      <c r="DU191" s="136">
        <v>0</v>
      </c>
      <c r="DV191" s="136">
        <v>0</v>
      </c>
      <c r="DW191" s="136">
        <v>98596</v>
      </c>
      <c r="DX191" s="136">
        <v>7898</v>
      </c>
      <c r="DY191" s="136">
        <v>5770</v>
      </c>
      <c r="DZ191" s="136">
        <v>13516</v>
      </c>
      <c r="EA191" s="136">
        <v>3922</v>
      </c>
      <c r="EB191" s="136">
        <v>29347</v>
      </c>
      <c r="EC191" s="136">
        <v>26072</v>
      </c>
      <c r="ED191" s="136">
        <v>0</v>
      </c>
      <c r="EE191" s="136">
        <v>102639</v>
      </c>
      <c r="EF191" s="136">
        <v>15338</v>
      </c>
      <c r="EG191" s="136">
        <v>2822</v>
      </c>
      <c r="EH191" s="136">
        <v>4480</v>
      </c>
      <c r="EI191" s="136">
        <v>9488</v>
      </c>
      <c r="EJ191" s="136">
        <v>51458</v>
      </c>
      <c r="EK191" s="136">
        <v>6957</v>
      </c>
      <c r="EL191" s="136">
        <v>0</v>
      </c>
      <c r="EM191" s="136">
        <v>0</v>
      </c>
      <c r="EN191" s="136">
        <v>0</v>
      </c>
      <c r="EO191" s="136">
        <v>0</v>
      </c>
      <c r="EP191" s="136">
        <v>0</v>
      </c>
      <c r="EQ191" s="136">
        <v>0</v>
      </c>
      <c r="ER191" s="136">
        <v>0</v>
      </c>
      <c r="ES191" s="136">
        <v>0</v>
      </c>
      <c r="ET191" s="136">
        <v>0</v>
      </c>
      <c r="EU191" s="136">
        <v>0</v>
      </c>
      <c r="EV191" s="136">
        <v>0</v>
      </c>
      <c r="EW191" s="136">
        <v>65932</v>
      </c>
      <c r="EX191" s="136">
        <v>0</v>
      </c>
      <c r="EY191" s="136">
        <v>8777</v>
      </c>
      <c r="EZ191" s="136">
        <v>9532</v>
      </c>
      <c r="FA191" s="136">
        <v>10582</v>
      </c>
      <c r="FB191" s="136">
        <v>0</v>
      </c>
      <c r="FC191" s="136">
        <v>0</v>
      </c>
      <c r="FD191" s="136">
        <v>0</v>
      </c>
      <c r="FE191" s="136">
        <v>0</v>
      </c>
      <c r="FF191" s="136">
        <v>0</v>
      </c>
      <c r="FG191" s="136">
        <v>0</v>
      </c>
      <c r="FH191" s="136">
        <v>0</v>
      </c>
      <c r="FI191" s="136">
        <v>0</v>
      </c>
      <c r="FJ191" s="136">
        <v>31917</v>
      </c>
      <c r="FK191" s="136">
        <v>0</v>
      </c>
      <c r="FL191" s="136">
        <v>0</v>
      </c>
      <c r="FM191" s="136">
        <v>0</v>
      </c>
      <c r="FN191" s="136">
        <v>0</v>
      </c>
      <c r="FO191" s="136">
        <v>0</v>
      </c>
      <c r="FP191" s="136">
        <v>0</v>
      </c>
      <c r="FQ191" s="136">
        <v>0</v>
      </c>
      <c r="FR191" s="136">
        <v>0</v>
      </c>
      <c r="FS191" s="136">
        <v>0</v>
      </c>
      <c r="FT191" s="136">
        <v>0</v>
      </c>
      <c r="FU191" s="136">
        <v>0</v>
      </c>
      <c r="FV191" s="136">
        <v>3419</v>
      </c>
      <c r="FW191" s="136">
        <v>52443</v>
      </c>
      <c r="FX191" s="136">
        <v>15452</v>
      </c>
      <c r="FY191" s="136">
        <v>23078</v>
      </c>
      <c r="FZ191" s="136">
        <v>0</v>
      </c>
      <c r="GA191" s="136">
        <v>1599</v>
      </c>
      <c r="GB191" s="136">
        <v>12417</v>
      </c>
      <c r="GC191" s="136">
        <v>0</v>
      </c>
      <c r="GD191" s="136">
        <v>0</v>
      </c>
      <c r="GE191" s="136">
        <v>0</v>
      </c>
      <c r="GF191" s="136">
        <v>5986</v>
      </c>
      <c r="GG191" s="136">
        <v>0</v>
      </c>
      <c r="GH191" s="136">
        <v>0</v>
      </c>
      <c r="GI191" s="136">
        <v>5288</v>
      </c>
      <c r="GJ191" s="136">
        <v>19613</v>
      </c>
      <c r="GK191" s="136">
        <v>0</v>
      </c>
      <c r="GL191" s="136">
        <v>0</v>
      </c>
      <c r="GM191" s="136">
        <v>19923</v>
      </c>
      <c r="GN191" s="136">
        <v>0</v>
      </c>
      <c r="GO191" s="136">
        <v>0</v>
      </c>
      <c r="GP191" s="136">
        <v>0</v>
      </c>
      <c r="GQ191" s="136">
        <v>0</v>
      </c>
      <c r="GR191" s="136">
        <v>0</v>
      </c>
      <c r="GS191" s="136">
        <v>0</v>
      </c>
      <c r="GT191" s="136">
        <v>0</v>
      </c>
      <c r="GU191" s="136">
        <v>0</v>
      </c>
      <c r="GV191" s="136">
        <v>0</v>
      </c>
      <c r="GW191" s="136">
        <v>0</v>
      </c>
      <c r="GX191" s="136">
        <v>0</v>
      </c>
      <c r="GY191" s="136">
        <v>0</v>
      </c>
      <c r="GZ191" s="136">
        <v>0</v>
      </c>
      <c r="HA191" s="136">
        <v>0</v>
      </c>
      <c r="HB191" s="136">
        <v>0</v>
      </c>
      <c r="HC191" s="136">
        <v>0</v>
      </c>
      <c r="HD191" s="136">
        <v>0</v>
      </c>
      <c r="HE191" s="136">
        <v>0</v>
      </c>
      <c r="HF191" s="136">
        <v>0</v>
      </c>
      <c r="HG191" s="136">
        <v>0</v>
      </c>
      <c r="HH191" s="136">
        <v>0</v>
      </c>
      <c r="HI191" s="136">
        <v>0</v>
      </c>
      <c r="HJ191" s="136">
        <v>267106</v>
      </c>
      <c r="HK191" s="136">
        <v>4426</v>
      </c>
      <c r="HL191" s="136">
        <v>53863</v>
      </c>
      <c r="HM191" s="136">
        <v>9151</v>
      </c>
      <c r="HN191" s="136">
        <v>65179</v>
      </c>
      <c r="HO191" s="136">
        <v>0</v>
      </c>
      <c r="HP191" s="136">
        <v>0</v>
      </c>
      <c r="HQ191" s="136">
        <v>5607</v>
      </c>
      <c r="HR191" s="136">
        <v>0</v>
      </c>
      <c r="HS191" s="136">
        <v>27983</v>
      </c>
      <c r="HT191" s="136">
        <v>0</v>
      </c>
      <c r="HU191" s="136">
        <v>0</v>
      </c>
      <c r="HV191" s="136">
        <v>6663</v>
      </c>
      <c r="HW191" s="136">
        <v>73080</v>
      </c>
      <c r="HX191" s="136">
        <v>0</v>
      </c>
      <c r="HY191" s="136">
        <v>13281</v>
      </c>
      <c r="HZ191" s="136">
        <v>4638</v>
      </c>
      <c r="IA191" s="136">
        <v>0</v>
      </c>
      <c r="IB191" s="136">
        <v>0</v>
      </c>
      <c r="IC191" s="136">
        <v>0</v>
      </c>
      <c r="ID191" s="136">
        <v>0</v>
      </c>
      <c r="IE191" s="136">
        <v>0</v>
      </c>
      <c r="IF191" s="136">
        <v>0</v>
      </c>
      <c r="IG191" s="136">
        <v>0</v>
      </c>
      <c r="IH191" s="136">
        <v>0</v>
      </c>
      <c r="II191" s="136">
        <v>0</v>
      </c>
      <c r="IJ191" s="136">
        <v>9461</v>
      </c>
      <c r="IK191" s="136">
        <v>0</v>
      </c>
      <c r="IL191" s="136">
        <v>0</v>
      </c>
      <c r="IM191" s="136">
        <v>0</v>
      </c>
      <c r="IN191" s="136">
        <v>0</v>
      </c>
      <c r="IO191" s="136">
        <v>0</v>
      </c>
      <c r="IP191" s="136">
        <v>0</v>
      </c>
      <c r="IQ191" s="136">
        <v>0</v>
      </c>
      <c r="IR191" s="136">
        <v>0</v>
      </c>
      <c r="IS191" s="136">
        <v>0</v>
      </c>
      <c r="IT191" s="136">
        <v>0</v>
      </c>
      <c r="IU191" s="136">
        <v>0</v>
      </c>
      <c r="IV191" s="136">
        <v>0</v>
      </c>
      <c r="IW191" s="136">
        <v>23546</v>
      </c>
      <c r="IX191" s="136">
        <v>5618</v>
      </c>
      <c r="IY191" s="136">
        <v>3062</v>
      </c>
      <c r="IZ191" s="136">
        <v>0</v>
      </c>
      <c r="JA191" s="136">
        <v>0</v>
      </c>
      <c r="JB191" s="136">
        <v>0</v>
      </c>
      <c r="JC191" s="136">
        <v>0</v>
      </c>
      <c r="JD191" s="136">
        <v>0</v>
      </c>
      <c r="JE191" s="136">
        <v>0</v>
      </c>
      <c r="JF191" s="136">
        <v>0</v>
      </c>
      <c r="JG191" s="136">
        <v>0</v>
      </c>
      <c r="JH191" s="136">
        <v>0</v>
      </c>
      <c r="JI191" s="136">
        <v>0</v>
      </c>
      <c r="JJ191" s="136">
        <v>142987</v>
      </c>
      <c r="JK191" s="136">
        <v>37196</v>
      </c>
      <c r="JL191" s="136">
        <v>13663</v>
      </c>
      <c r="JM191" s="136">
        <v>7010</v>
      </c>
      <c r="JN191" s="136">
        <v>0</v>
      </c>
      <c r="JO191" s="136">
        <v>2929</v>
      </c>
      <c r="JP191" s="136">
        <v>0</v>
      </c>
      <c r="JQ191" s="136">
        <v>0</v>
      </c>
      <c r="JR191" s="136">
        <v>8426</v>
      </c>
      <c r="JS191" s="136">
        <v>0</v>
      </c>
      <c r="JT191" s="136">
        <v>0</v>
      </c>
      <c r="JU191" s="136">
        <v>0</v>
      </c>
      <c r="JV191" s="136">
        <v>0</v>
      </c>
      <c r="JW191" s="136">
        <v>487743</v>
      </c>
      <c r="JX191" s="136">
        <v>69794</v>
      </c>
      <c r="JY191" s="136">
        <v>130978</v>
      </c>
      <c r="JZ191" s="136">
        <v>17811</v>
      </c>
      <c r="KA191" s="136">
        <v>17567</v>
      </c>
      <c r="KB191" s="136">
        <v>79641</v>
      </c>
      <c r="KC191" s="136">
        <v>0</v>
      </c>
      <c r="KD191" s="136">
        <v>11970</v>
      </c>
      <c r="KE191" s="136">
        <v>35213</v>
      </c>
      <c r="KF191" s="136">
        <v>19084</v>
      </c>
      <c r="KG191" s="136">
        <v>34945</v>
      </c>
      <c r="KH191" s="136">
        <v>0</v>
      </c>
      <c r="KI191" s="136">
        <v>87983</v>
      </c>
      <c r="KJ191" s="136">
        <v>3064226</v>
      </c>
      <c r="KK191" s="136">
        <v>705513</v>
      </c>
      <c r="KL191" s="136">
        <v>711564</v>
      </c>
      <c r="KM191" s="136">
        <v>324814</v>
      </c>
      <c r="KN191" s="136">
        <v>280836</v>
      </c>
      <c r="KO191" s="136">
        <v>151825</v>
      </c>
      <c r="KP191" s="136">
        <v>890947</v>
      </c>
      <c r="KQ191" s="136">
        <v>0</v>
      </c>
      <c r="KR191" s="136">
        <v>195584</v>
      </c>
      <c r="KS191" s="136">
        <v>40440</v>
      </c>
      <c r="KT191" s="136">
        <v>483993</v>
      </c>
      <c r="KU191" s="136">
        <v>138084</v>
      </c>
      <c r="KV191" s="136">
        <v>88315</v>
      </c>
      <c r="KW191" s="136">
        <v>13168</v>
      </c>
      <c r="KX191" s="136">
        <v>1609211</v>
      </c>
      <c r="KY191" s="136">
        <v>260045</v>
      </c>
      <c r="KZ191" s="136">
        <v>540994</v>
      </c>
      <c r="LA191" s="136">
        <v>182885</v>
      </c>
      <c r="LB191" s="136">
        <v>486992</v>
      </c>
      <c r="LC191" s="136">
        <v>190230</v>
      </c>
      <c r="LD191" s="136">
        <v>0</v>
      </c>
      <c r="LE191" s="136">
        <v>50809</v>
      </c>
      <c r="LF191" s="136">
        <v>5350</v>
      </c>
      <c r="LG191" s="136">
        <v>134850</v>
      </c>
      <c r="LH191" s="136">
        <v>17067</v>
      </c>
      <c r="LI191" s="136">
        <v>5452</v>
      </c>
      <c r="LJ191" s="136">
        <v>1235009</v>
      </c>
      <c r="LK191" s="136">
        <v>71820</v>
      </c>
      <c r="LL191" s="136">
        <v>301966</v>
      </c>
      <c r="LM191" s="136">
        <v>642437</v>
      </c>
      <c r="LN191" s="136">
        <v>23866</v>
      </c>
      <c r="LO191" s="136">
        <v>454035</v>
      </c>
    </row>
    <row r="192" spans="1:327" ht="15" x14ac:dyDescent="0.25">
      <c r="A192" s="128" t="s">
        <v>116</v>
      </c>
      <c r="B192" s="136">
        <v>11545410</v>
      </c>
      <c r="C192" s="136">
        <v>8337485</v>
      </c>
      <c r="D192" s="136">
        <v>6617278</v>
      </c>
      <c r="E192" s="136">
        <v>1455149</v>
      </c>
      <c r="F192" s="136">
        <v>3476090</v>
      </c>
      <c r="G192" s="136">
        <v>3274908</v>
      </c>
      <c r="H192" s="136">
        <v>1876107</v>
      </c>
      <c r="I192" s="136">
        <v>250307</v>
      </c>
      <c r="J192" s="136">
        <v>4686457</v>
      </c>
      <c r="K192" s="136">
        <v>355867</v>
      </c>
      <c r="L192" s="136">
        <v>1284098</v>
      </c>
      <c r="M192" s="136">
        <v>2738316</v>
      </c>
      <c r="N192" s="136">
        <v>2263863</v>
      </c>
      <c r="O192" s="136">
        <v>62512</v>
      </c>
      <c r="P192" s="136">
        <v>2326147</v>
      </c>
      <c r="Q192" s="136">
        <v>216003</v>
      </c>
      <c r="R192" s="136">
        <v>1118615</v>
      </c>
      <c r="S192" s="136">
        <v>1063314</v>
      </c>
      <c r="T192" s="136">
        <v>670446</v>
      </c>
      <c r="U192" s="136">
        <v>43283</v>
      </c>
      <c r="V192" s="136">
        <v>2956807</v>
      </c>
      <c r="W192" s="136">
        <v>240894</v>
      </c>
      <c r="X192" s="136">
        <v>20024</v>
      </c>
      <c r="Y192" s="136">
        <v>116594</v>
      </c>
      <c r="Z192" s="136">
        <v>7844</v>
      </c>
      <c r="AA192" s="136">
        <v>5428</v>
      </c>
      <c r="AB192" s="136">
        <v>8086</v>
      </c>
      <c r="AC192" s="136">
        <v>0</v>
      </c>
      <c r="AD192" s="136">
        <v>0</v>
      </c>
      <c r="AE192" s="136">
        <v>17087</v>
      </c>
      <c r="AF192" s="136">
        <v>0</v>
      </c>
      <c r="AG192" s="136">
        <v>0</v>
      </c>
      <c r="AH192" s="136">
        <v>0</v>
      </c>
      <c r="AI192" s="136">
        <v>0</v>
      </c>
      <c r="AJ192" s="136">
        <v>276351</v>
      </c>
      <c r="AK192" s="136">
        <v>9629</v>
      </c>
      <c r="AL192" s="136">
        <v>49306</v>
      </c>
      <c r="AM192" s="136">
        <v>0</v>
      </c>
      <c r="AN192" s="136">
        <v>0</v>
      </c>
      <c r="AO192" s="136">
        <v>3087</v>
      </c>
      <c r="AP192" s="136">
        <v>0</v>
      </c>
      <c r="AQ192" s="136">
        <v>0</v>
      </c>
      <c r="AR192" s="136">
        <v>0</v>
      </c>
      <c r="AS192" s="136">
        <v>0</v>
      </c>
      <c r="AT192" s="136">
        <v>0</v>
      </c>
      <c r="AU192" s="136">
        <v>0</v>
      </c>
      <c r="AV192" s="136">
        <v>0</v>
      </c>
      <c r="AW192" s="136">
        <v>36329</v>
      </c>
      <c r="AX192" s="136">
        <v>0</v>
      </c>
      <c r="AY192" s="136">
        <v>0</v>
      </c>
      <c r="AZ192" s="136">
        <v>0</v>
      </c>
      <c r="BA192" s="136">
        <v>0</v>
      </c>
      <c r="BB192" s="136">
        <v>3533</v>
      </c>
      <c r="BC192" s="136">
        <v>0</v>
      </c>
      <c r="BD192" s="136">
        <v>9505</v>
      </c>
      <c r="BE192" s="136">
        <v>27528</v>
      </c>
      <c r="BF192" s="136">
        <v>0</v>
      </c>
      <c r="BG192" s="136">
        <v>30005</v>
      </c>
      <c r="BH192" s="136">
        <v>0</v>
      </c>
      <c r="BI192" s="136">
        <v>20777</v>
      </c>
      <c r="BJ192" s="136">
        <v>0</v>
      </c>
      <c r="BK192" s="136">
        <v>0</v>
      </c>
      <c r="BL192" s="136">
        <v>1344</v>
      </c>
      <c r="BM192" s="136">
        <v>0</v>
      </c>
      <c r="BN192" s="136">
        <v>23346</v>
      </c>
      <c r="BO192" s="136">
        <v>15405</v>
      </c>
      <c r="BP192" s="136">
        <v>0</v>
      </c>
      <c r="BQ192" s="136">
        <v>0</v>
      </c>
      <c r="BR192" s="136">
        <v>0</v>
      </c>
      <c r="BS192" s="136">
        <v>0</v>
      </c>
      <c r="BT192" s="136">
        <v>0</v>
      </c>
      <c r="BU192" s="136">
        <v>0</v>
      </c>
      <c r="BV192" s="136">
        <v>0</v>
      </c>
      <c r="BW192" s="136">
        <v>47919</v>
      </c>
      <c r="BX192" s="136">
        <v>0</v>
      </c>
      <c r="BY192" s="136">
        <v>0</v>
      </c>
      <c r="BZ192" s="136">
        <v>0</v>
      </c>
      <c r="CA192" s="136">
        <v>0</v>
      </c>
      <c r="CB192" s="136">
        <v>0</v>
      </c>
      <c r="CC192" s="136">
        <v>0</v>
      </c>
      <c r="CD192" s="136">
        <v>0</v>
      </c>
      <c r="CE192" s="136">
        <v>0</v>
      </c>
      <c r="CF192" s="136">
        <v>0</v>
      </c>
      <c r="CG192" s="136">
        <v>0</v>
      </c>
      <c r="CH192" s="136">
        <v>0</v>
      </c>
      <c r="CI192" s="136">
        <v>0</v>
      </c>
      <c r="CJ192" s="136">
        <v>120379</v>
      </c>
      <c r="CK192" s="136">
        <v>0</v>
      </c>
      <c r="CL192" s="136">
        <v>22481</v>
      </c>
      <c r="CM192" s="136">
        <v>0</v>
      </c>
      <c r="CN192" s="136">
        <v>0</v>
      </c>
      <c r="CO192" s="136">
        <v>8934</v>
      </c>
      <c r="CP192" s="136">
        <v>0</v>
      </c>
      <c r="CQ192" s="136">
        <v>0</v>
      </c>
      <c r="CR192" s="136">
        <v>0</v>
      </c>
      <c r="CS192" s="136">
        <v>0</v>
      </c>
      <c r="CT192" s="136">
        <v>0</v>
      </c>
      <c r="CU192" s="136">
        <v>0</v>
      </c>
      <c r="CV192" s="136">
        <v>0</v>
      </c>
      <c r="CW192" s="136">
        <v>15726</v>
      </c>
      <c r="CX192" s="136">
        <v>0</v>
      </c>
      <c r="CY192" s="136">
        <v>0</v>
      </c>
      <c r="CZ192" s="136">
        <v>0</v>
      </c>
      <c r="DA192" s="136">
        <v>0</v>
      </c>
      <c r="DB192" s="136">
        <v>0</v>
      </c>
      <c r="DC192" s="136">
        <v>0</v>
      </c>
      <c r="DD192" s="136">
        <v>2442</v>
      </c>
      <c r="DE192" s="136">
        <v>0</v>
      </c>
      <c r="DF192" s="136">
        <v>0</v>
      </c>
      <c r="DG192" s="136">
        <v>0</v>
      </c>
      <c r="DH192" s="136">
        <v>0</v>
      </c>
      <c r="DI192" s="136">
        <v>0</v>
      </c>
      <c r="DJ192" s="136">
        <v>15430</v>
      </c>
      <c r="DK192" s="136">
        <v>0</v>
      </c>
      <c r="DL192" s="136">
        <v>14220</v>
      </c>
      <c r="DM192" s="136">
        <v>7954</v>
      </c>
      <c r="DN192" s="136">
        <v>0</v>
      </c>
      <c r="DO192" s="136">
        <v>0</v>
      </c>
      <c r="DP192" s="136">
        <v>0</v>
      </c>
      <c r="DQ192" s="136">
        <v>0</v>
      </c>
      <c r="DR192" s="136">
        <v>0</v>
      </c>
      <c r="DS192" s="136">
        <v>0</v>
      </c>
      <c r="DT192" s="136">
        <v>0</v>
      </c>
      <c r="DU192" s="136">
        <v>0</v>
      </c>
      <c r="DV192" s="136">
        <v>0</v>
      </c>
      <c r="DW192" s="136">
        <v>89411</v>
      </c>
      <c r="DX192" s="136">
        <v>5097</v>
      </c>
      <c r="DY192" s="136">
        <v>0</v>
      </c>
      <c r="DZ192" s="136">
        <v>26144</v>
      </c>
      <c r="EA192" s="136">
        <v>13671</v>
      </c>
      <c r="EB192" s="136">
        <v>67601</v>
      </c>
      <c r="EC192" s="136">
        <v>7728</v>
      </c>
      <c r="ED192" s="136">
        <v>6246</v>
      </c>
      <c r="EE192" s="136">
        <v>100678</v>
      </c>
      <c r="EF192" s="136">
        <v>36084</v>
      </c>
      <c r="EG192" s="136">
        <v>0</v>
      </c>
      <c r="EH192" s="136">
        <v>0</v>
      </c>
      <c r="EI192" s="136">
        <v>0</v>
      </c>
      <c r="EJ192" s="136">
        <v>116064</v>
      </c>
      <c r="EK192" s="136">
        <v>21412</v>
      </c>
      <c r="EL192" s="136">
        <v>0</v>
      </c>
      <c r="EM192" s="136">
        <v>0</v>
      </c>
      <c r="EN192" s="136">
        <v>0</v>
      </c>
      <c r="EO192" s="136">
        <v>0</v>
      </c>
      <c r="EP192" s="136">
        <v>0</v>
      </c>
      <c r="EQ192" s="136">
        <v>0</v>
      </c>
      <c r="ER192" s="136">
        <v>0</v>
      </c>
      <c r="ES192" s="136">
        <v>0</v>
      </c>
      <c r="ET192" s="136">
        <v>0</v>
      </c>
      <c r="EU192" s="136">
        <v>0</v>
      </c>
      <c r="EV192" s="136">
        <v>0</v>
      </c>
      <c r="EW192" s="136">
        <v>71202</v>
      </c>
      <c r="EX192" s="136">
        <v>3390</v>
      </c>
      <c r="EY192" s="136">
        <v>7485</v>
      </c>
      <c r="EZ192" s="136">
        <v>20334</v>
      </c>
      <c r="FA192" s="136">
        <v>0</v>
      </c>
      <c r="FB192" s="136">
        <v>0</v>
      </c>
      <c r="FC192" s="136">
        <v>0</v>
      </c>
      <c r="FD192" s="136">
        <v>0</v>
      </c>
      <c r="FE192" s="136">
        <v>0</v>
      </c>
      <c r="FF192" s="136">
        <v>7496</v>
      </c>
      <c r="FG192" s="136">
        <v>0</v>
      </c>
      <c r="FH192" s="136">
        <v>0</v>
      </c>
      <c r="FI192" s="136">
        <v>0</v>
      </c>
      <c r="FJ192" s="136">
        <v>40361</v>
      </c>
      <c r="FK192" s="136">
        <v>5333</v>
      </c>
      <c r="FL192" s="136">
        <v>0</v>
      </c>
      <c r="FM192" s="136">
        <v>0</v>
      </c>
      <c r="FN192" s="136">
        <v>0</v>
      </c>
      <c r="FO192" s="136">
        <v>0</v>
      </c>
      <c r="FP192" s="136">
        <v>0</v>
      </c>
      <c r="FQ192" s="136">
        <v>0</v>
      </c>
      <c r="FR192" s="136">
        <v>6101</v>
      </c>
      <c r="FS192" s="136">
        <v>0</v>
      </c>
      <c r="FT192" s="136">
        <v>0</v>
      </c>
      <c r="FU192" s="136">
        <v>0</v>
      </c>
      <c r="FV192" s="136">
        <v>0</v>
      </c>
      <c r="FW192" s="136">
        <v>45484</v>
      </c>
      <c r="FX192" s="136">
        <v>15061</v>
      </c>
      <c r="FY192" s="136">
        <v>0</v>
      </c>
      <c r="FZ192" s="136">
        <v>10939</v>
      </c>
      <c r="GA192" s="136">
        <v>6789</v>
      </c>
      <c r="GB192" s="136">
        <v>5161</v>
      </c>
      <c r="GC192" s="136">
        <v>0</v>
      </c>
      <c r="GD192" s="136">
        <v>0</v>
      </c>
      <c r="GE192" s="136">
        <v>0</v>
      </c>
      <c r="GF192" s="136">
        <v>0</v>
      </c>
      <c r="GG192" s="136">
        <v>0</v>
      </c>
      <c r="GH192" s="136">
        <v>0</v>
      </c>
      <c r="GI192" s="136">
        <v>0</v>
      </c>
      <c r="GJ192" s="136">
        <v>34515</v>
      </c>
      <c r="GK192" s="136">
        <v>0</v>
      </c>
      <c r="GL192" s="136">
        <v>0</v>
      </c>
      <c r="GM192" s="136">
        <v>16688</v>
      </c>
      <c r="GN192" s="136">
        <v>0</v>
      </c>
      <c r="GO192" s="136">
        <v>0</v>
      </c>
      <c r="GP192" s="136">
        <v>0</v>
      </c>
      <c r="GQ192" s="136">
        <v>0</v>
      </c>
      <c r="GR192" s="136">
        <v>0</v>
      </c>
      <c r="GS192" s="136">
        <v>0</v>
      </c>
      <c r="GT192" s="136">
        <v>0</v>
      </c>
      <c r="GU192" s="136">
        <v>0</v>
      </c>
      <c r="GV192" s="136">
        <v>0</v>
      </c>
      <c r="GW192" s="136">
        <v>10191</v>
      </c>
      <c r="GX192" s="136">
        <v>8588</v>
      </c>
      <c r="GY192" s="136">
        <v>0</v>
      </c>
      <c r="GZ192" s="136">
        <v>0</v>
      </c>
      <c r="HA192" s="136">
        <v>0</v>
      </c>
      <c r="HB192" s="136">
        <v>0</v>
      </c>
      <c r="HC192" s="136">
        <v>0</v>
      </c>
      <c r="HD192" s="136">
        <v>0</v>
      </c>
      <c r="HE192" s="136">
        <v>0</v>
      </c>
      <c r="HF192" s="136">
        <v>0</v>
      </c>
      <c r="HG192" s="136">
        <v>0</v>
      </c>
      <c r="HH192" s="136">
        <v>0</v>
      </c>
      <c r="HI192" s="136">
        <v>0</v>
      </c>
      <c r="HJ192" s="136">
        <v>288722</v>
      </c>
      <c r="HK192" s="136">
        <v>9573</v>
      </c>
      <c r="HL192" s="136">
        <v>71790</v>
      </c>
      <c r="HM192" s="136">
        <v>30793</v>
      </c>
      <c r="HN192" s="136">
        <v>52212</v>
      </c>
      <c r="HO192" s="136">
        <v>14981</v>
      </c>
      <c r="HP192" s="136">
        <v>0</v>
      </c>
      <c r="HQ192" s="136">
        <v>12957</v>
      </c>
      <c r="HR192" s="136">
        <v>5324</v>
      </c>
      <c r="HS192" s="136">
        <v>5928</v>
      </c>
      <c r="HT192" s="136">
        <v>0</v>
      </c>
      <c r="HU192" s="136">
        <v>11230</v>
      </c>
      <c r="HV192" s="136">
        <v>1900</v>
      </c>
      <c r="HW192" s="136">
        <v>78566</v>
      </c>
      <c r="HX192" s="136">
        <v>6889</v>
      </c>
      <c r="HY192" s="136">
        <v>0</v>
      </c>
      <c r="HZ192" s="136">
        <v>0</v>
      </c>
      <c r="IA192" s="136">
        <v>0</v>
      </c>
      <c r="IB192" s="136">
        <v>9171</v>
      </c>
      <c r="IC192" s="136">
        <v>0</v>
      </c>
      <c r="ID192" s="136">
        <v>0</v>
      </c>
      <c r="IE192" s="136">
        <v>0</v>
      </c>
      <c r="IF192" s="136">
        <v>0</v>
      </c>
      <c r="IG192" s="136">
        <v>0</v>
      </c>
      <c r="IH192" s="136">
        <v>0</v>
      </c>
      <c r="II192" s="136">
        <v>0</v>
      </c>
      <c r="IJ192" s="136">
        <v>7097</v>
      </c>
      <c r="IK192" s="136">
        <v>0</v>
      </c>
      <c r="IL192" s="136">
        <v>0</v>
      </c>
      <c r="IM192" s="136">
        <v>0</v>
      </c>
      <c r="IN192" s="136">
        <v>0</v>
      </c>
      <c r="IO192" s="136">
        <v>0</v>
      </c>
      <c r="IP192" s="136">
        <v>0</v>
      </c>
      <c r="IQ192" s="136">
        <v>0</v>
      </c>
      <c r="IR192" s="136">
        <v>0</v>
      </c>
      <c r="IS192" s="136">
        <v>0</v>
      </c>
      <c r="IT192" s="136">
        <v>0</v>
      </c>
      <c r="IU192" s="136">
        <v>0</v>
      </c>
      <c r="IV192" s="136">
        <v>0</v>
      </c>
      <c r="IW192" s="136">
        <v>125348</v>
      </c>
      <c r="IX192" s="136">
        <v>11792</v>
      </c>
      <c r="IY192" s="136">
        <v>0</v>
      </c>
      <c r="IZ192" s="136">
        <v>28175</v>
      </c>
      <c r="JA192" s="136">
        <v>0</v>
      </c>
      <c r="JB192" s="136">
        <v>0</v>
      </c>
      <c r="JC192" s="136">
        <v>0</v>
      </c>
      <c r="JD192" s="136">
        <v>0</v>
      </c>
      <c r="JE192" s="136">
        <v>0</v>
      </c>
      <c r="JF192" s="136">
        <v>0</v>
      </c>
      <c r="JG192" s="136">
        <v>0</v>
      </c>
      <c r="JH192" s="136">
        <v>0</v>
      </c>
      <c r="JI192" s="136">
        <v>0</v>
      </c>
      <c r="JJ192" s="136">
        <v>138512</v>
      </c>
      <c r="JK192" s="136">
        <v>31774</v>
      </c>
      <c r="JL192" s="136">
        <v>20036</v>
      </c>
      <c r="JM192" s="136">
        <v>0</v>
      </c>
      <c r="JN192" s="136">
        <v>5850</v>
      </c>
      <c r="JO192" s="136">
        <v>0</v>
      </c>
      <c r="JP192" s="136">
        <v>0</v>
      </c>
      <c r="JQ192" s="136">
        <v>0</v>
      </c>
      <c r="JR192" s="136">
        <v>0</v>
      </c>
      <c r="JS192" s="136">
        <v>0</v>
      </c>
      <c r="JT192" s="136">
        <v>0</v>
      </c>
      <c r="JU192" s="136">
        <v>0</v>
      </c>
      <c r="JV192" s="136">
        <v>0</v>
      </c>
      <c r="JW192" s="136">
        <v>712631</v>
      </c>
      <c r="JX192" s="136">
        <v>166995</v>
      </c>
      <c r="JY192" s="136">
        <v>202988</v>
      </c>
      <c r="JZ192" s="136">
        <v>78165</v>
      </c>
      <c r="KA192" s="136">
        <v>73269</v>
      </c>
      <c r="KB192" s="136">
        <v>130680</v>
      </c>
      <c r="KC192" s="136">
        <v>7712</v>
      </c>
      <c r="KD192" s="136">
        <v>30098</v>
      </c>
      <c r="KE192" s="136">
        <v>65663</v>
      </c>
      <c r="KF192" s="136">
        <v>15020</v>
      </c>
      <c r="KG192" s="136">
        <v>22651</v>
      </c>
      <c r="KH192" s="136">
        <v>0</v>
      </c>
      <c r="KI192" s="136">
        <v>105821</v>
      </c>
      <c r="KJ192" s="136">
        <v>4675051</v>
      </c>
      <c r="KK192" s="136">
        <v>991875</v>
      </c>
      <c r="KL192" s="136">
        <v>1006251</v>
      </c>
      <c r="KM192" s="136">
        <v>605572</v>
      </c>
      <c r="KN192" s="136">
        <v>309851</v>
      </c>
      <c r="KO192" s="136">
        <v>260633</v>
      </c>
      <c r="KP192" s="136">
        <v>1837768</v>
      </c>
      <c r="KQ192" s="136">
        <v>0</v>
      </c>
      <c r="KR192" s="136">
        <v>273361</v>
      </c>
      <c r="KS192" s="136">
        <v>66571</v>
      </c>
      <c r="KT192" s="136">
        <v>707483</v>
      </c>
      <c r="KU192" s="136">
        <v>315003</v>
      </c>
      <c r="KV192" s="136">
        <v>143607</v>
      </c>
      <c r="KW192" s="136">
        <v>17615</v>
      </c>
      <c r="KX192" s="136">
        <v>2779884</v>
      </c>
      <c r="KY192" s="136">
        <v>481648</v>
      </c>
      <c r="KZ192" s="136">
        <v>891338</v>
      </c>
      <c r="LA192" s="136">
        <v>329367</v>
      </c>
      <c r="LB192" s="136">
        <v>1049433</v>
      </c>
      <c r="LC192" s="136">
        <v>602464</v>
      </c>
      <c r="LD192" s="136">
        <v>40123</v>
      </c>
      <c r="LE192" s="136">
        <v>106858</v>
      </c>
      <c r="LF192" s="136">
        <v>28081</v>
      </c>
      <c r="LG192" s="136">
        <v>121121</v>
      </c>
      <c r="LH192" s="136">
        <v>41745</v>
      </c>
      <c r="LI192" s="136">
        <v>10320</v>
      </c>
      <c r="LJ192" s="136">
        <v>2232896</v>
      </c>
      <c r="LK192" s="136">
        <v>169079</v>
      </c>
      <c r="LL192" s="136">
        <v>806959</v>
      </c>
      <c r="LM192" s="136">
        <v>978910</v>
      </c>
      <c r="LN192" s="136">
        <v>22045</v>
      </c>
      <c r="LO192" s="136">
        <v>937732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36"/>
  <sheetViews>
    <sheetView showGridLines="0" workbookViewId="0">
      <selection activeCell="D16" sqref="D16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104" t="s">
        <v>94</v>
      </c>
    </row>
    <row r="2" spans="2:6" x14ac:dyDescent="0.25">
      <c r="B2" s="103"/>
      <c r="C2" t="s">
        <v>77</v>
      </c>
    </row>
    <row r="3" spans="2:6" x14ac:dyDescent="0.25">
      <c r="B3" t="s">
        <v>93</v>
      </c>
    </row>
    <row r="4" spans="2:6" x14ac:dyDescent="0.25">
      <c r="C4" t="s">
        <v>127</v>
      </c>
    </row>
    <row r="5" spans="2:6" x14ac:dyDescent="0.25">
      <c r="C5" t="s">
        <v>78</v>
      </c>
      <c r="D5" t="s">
        <v>79</v>
      </c>
      <c r="F5" t="s">
        <v>80</v>
      </c>
    </row>
    <row r="6" spans="2:6" x14ac:dyDescent="0.25">
      <c r="B6" t="s">
        <v>81</v>
      </c>
      <c r="C6" s="130">
        <v>6875324.0997789996</v>
      </c>
      <c r="D6" s="130">
        <v>14833161.633385999</v>
      </c>
      <c r="E6" s="106"/>
      <c r="F6" s="105">
        <f t="shared" ref="F6:F12" si="0">+C6/$C$19*1000</f>
        <v>156.01598435554536</v>
      </c>
    </row>
    <row r="7" spans="2:6" x14ac:dyDescent="0.25">
      <c r="B7" t="s">
        <v>128</v>
      </c>
      <c r="C7" s="130">
        <f>C8+C11+C12+C13+C14+C15</f>
        <v>52973.962468000005</v>
      </c>
      <c r="D7" s="130">
        <f>D8+D11+D12+D13+D14+D15</f>
        <v>405631.06364000007</v>
      </c>
      <c r="E7" s="106"/>
      <c r="F7" s="105">
        <f t="shared" si="0"/>
        <v>1.2020938620078141</v>
      </c>
    </row>
    <row r="8" spans="2:6" x14ac:dyDescent="0.25">
      <c r="B8" t="s">
        <v>207</v>
      </c>
      <c r="C8" s="130">
        <f>C9+C10</f>
        <v>16873.861000000001</v>
      </c>
      <c r="D8" s="130">
        <f>D9+D10</f>
        <v>109852.44</v>
      </c>
      <c r="E8" s="106"/>
      <c r="F8" s="105">
        <f t="shared" si="0"/>
        <v>0.38290442684414966</v>
      </c>
    </row>
    <row r="9" spans="2:6" x14ac:dyDescent="0.25">
      <c r="B9" t="s">
        <v>130</v>
      </c>
      <c r="C9" s="252">
        <v>11418.27</v>
      </c>
      <c r="D9" s="252">
        <v>67897.48</v>
      </c>
      <c r="E9" s="106"/>
      <c r="F9" s="105">
        <f t="shared" si="0"/>
        <v>0.25910525930619843</v>
      </c>
    </row>
    <row r="10" spans="2:6" x14ac:dyDescent="0.25">
      <c r="B10" t="s">
        <v>208</v>
      </c>
      <c r="C10" s="252">
        <v>5455.5910000000003</v>
      </c>
      <c r="D10" s="252">
        <v>41954.96</v>
      </c>
      <c r="E10" s="106"/>
      <c r="F10" s="105">
        <f t="shared" si="0"/>
        <v>0.12379916753795124</v>
      </c>
    </row>
    <row r="11" spans="2:6" x14ac:dyDescent="0.25">
      <c r="B11" t="s">
        <v>137</v>
      </c>
      <c r="C11" s="130">
        <v>23112.205115000001</v>
      </c>
      <c r="D11" s="130">
        <v>176077.34971000001</v>
      </c>
      <c r="E11" s="106"/>
      <c r="F11" s="105">
        <f t="shared" si="0"/>
        <v>0.52446595670448504</v>
      </c>
    </row>
    <row r="12" spans="2:6" x14ac:dyDescent="0.25">
      <c r="B12" t="s">
        <v>209</v>
      </c>
      <c r="C12" s="251">
        <v>10959.736491000001</v>
      </c>
      <c r="D12" s="251">
        <v>97881.207930000004</v>
      </c>
      <c r="E12" s="106"/>
      <c r="F12" s="105">
        <f t="shared" si="0"/>
        <v>0.24870014156506726</v>
      </c>
    </row>
    <row r="13" spans="2:6" s="250" customFormat="1" x14ac:dyDescent="0.25">
      <c r="B13" s="250" t="s">
        <v>187</v>
      </c>
      <c r="C13" s="253">
        <v>680.27809600000012</v>
      </c>
      <c r="D13" s="130">
        <v>6406.7569999999996</v>
      </c>
      <c r="E13" s="106"/>
      <c r="F13" s="105">
        <f t="shared" ref="F13:F15" si="1">+C13/$C$19*1000</f>
        <v>1.5436982350601884E-2</v>
      </c>
    </row>
    <row r="14" spans="2:6" s="250" customFormat="1" x14ac:dyDescent="0.25">
      <c r="B14" s="250" t="s">
        <v>210</v>
      </c>
      <c r="C14" s="253">
        <v>807.38222100000007</v>
      </c>
      <c r="D14" s="130">
        <v>10892.08</v>
      </c>
      <c r="E14" s="106"/>
      <c r="F14" s="105">
        <f t="shared" si="1"/>
        <v>1.832125004325694E-2</v>
      </c>
    </row>
    <row r="15" spans="2:6" s="250" customFormat="1" x14ac:dyDescent="0.25">
      <c r="B15" s="250" t="s">
        <v>181</v>
      </c>
      <c r="C15" s="253">
        <v>540.49954500000001</v>
      </c>
      <c r="D15" s="130">
        <v>4521.2290000000003</v>
      </c>
      <c r="E15" s="106"/>
      <c r="F15" s="105">
        <f t="shared" si="1"/>
        <v>1.2265104500253301E-2</v>
      </c>
    </row>
    <row r="18" spans="2:6" x14ac:dyDescent="0.25">
      <c r="B18" s="107" t="s">
        <v>95</v>
      </c>
      <c r="C18" s="108">
        <v>44144270</v>
      </c>
    </row>
    <row r="19" spans="2:6" x14ac:dyDescent="0.25">
      <c r="B19" s="109" t="s">
        <v>117</v>
      </c>
      <c r="C19" s="110">
        <v>44068075</v>
      </c>
    </row>
    <row r="25" spans="2:6" x14ac:dyDescent="0.25">
      <c r="C25" s="131"/>
      <c r="D25" s="131"/>
      <c r="E25" s="120"/>
      <c r="F25" s="120"/>
    </row>
    <row r="26" spans="2:6" x14ac:dyDescent="0.25">
      <c r="C26" s="131"/>
      <c r="D26" s="131"/>
      <c r="E26" s="120"/>
      <c r="F26" s="120"/>
    </row>
    <row r="27" spans="2:6" x14ac:dyDescent="0.25">
      <c r="C27" s="131"/>
      <c r="D27" s="131"/>
      <c r="E27" s="120"/>
      <c r="F27" s="120"/>
    </row>
    <row r="28" spans="2:6" x14ac:dyDescent="0.25">
      <c r="C28" s="131"/>
      <c r="D28" s="131"/>
      <c r="E28" s="120"/>
      <c r="F28" s="120"/>
    </row>
    <row r="29" spans="2:6" x14ac:dyDescent="0.25">
      <c r="C29" s="131"/>
      <c r="D29" s="131"/>
      <c r="E29" s="120"/>
      <c r="F29" s="120"/>
    </row>
    <row r="30" spans="2:6" x14ac:dyDescent="0.25">
      <c r="C30" s="131"/>
      <c r="D30" s="131"/>
      <c r="E30" s="120"/>
      <c r="F30" s="120"/>
    </row>
    <row r="31" spans="2:6" x14ac:dyDescent="0.25">
      <c r="C31" s="131"/>
      <c r="D31" s="131"/>
      <c r="E31" s="120"/>
      <c r="F31" s="120"/>
    </row>
    <row r="32" spans="2:6" x14ac:dyDescent="0.25">
      <c r="C32" s="131"/>
      <c r="D32" s="131"/>
      <c r="E32" s="120"/>
      <c r="F32" s="120"/>
    </row>
    <row r="33" spans="3:6" x14ac:dyDescent="0.25">
      <c r="C33" s="131"/>
      <c r="D33" s="131"/>
      <c r="E33" s="120"/>
      <c r="F33" s="120"/>
    </row>
    <row r="34" spans="3:6" x14ac:dyDescent="0.25">
      <c r="C34" s="131"/>
      <c r="D34" s="131"/>
      <c r="E34" s="120"/>
      <c r="F34" s="120"/>
    </row>
    <row r="35" spans="3:6" x14ac:dyDescent="0.25">
      <c r="C35" s="131"/>
      <c r="D35" s="131"/>
      <c r="E35" s="120"/>
      <c r="F35" s="120"/>
    </row>
    <row r="36" spans="3:6" x14ac:dyDescent="0.25">
      <c r="C36" s="131"/>
      <c r="D36" s="131"/>
      <c r="E36" s="120"/>
      <c r="F36" s="12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7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71"/>
      <c r="C2" s="71"/>
      <c r="D2" s="268"/>
      <c r="E2" s="269"/>
      <c r="F2" s="270"/>
      <c r="G2" s="271"/>
      <c r="H2" s="272"/>
      <c r="I2" s="273"/>
      <c r="J2" s="262"/>
      <c r="K2" s="263"/>
      <c r="L2" s="263"/>
    </row>
    <row r="3" spans="2:15" ht="24" customHeight="1" thickBot="1" x14ac:dyDescent="0.35">
      <c r="B3" s="71"/>
      <c r="C3" s="71"/>
      <c r="D3" s="264"/>
      <c r="E3" s="265"/>
      <c r="F3" s="265"/>
      <c r="G3" s="265"/>
      <c r="H3" s="265"/>
      <c r="I3" s="265"/>
      <c r="J3" s="265"/>
      <c r="K3" s="265"/>
      <c r="L3" s="265"/>
    </row>
    <row r="4" spans="2:15" ht="24.75" customHeight="1" thickBot="1" x14ac:dyDescent="0.35">
      <c r="B4" s="72"/>
      <c r="C4" s="71"/>
      <c r="D4" s="77" t="s">
        <v>206</v>
      </c>
      <c r="E4" s="77" t="s">
        <v>75</v>
      </c>
      <c r="F4" s="77" t="s">
        <v>76</v>
      </c>
      <c r="G4" s="77" t="s">
        <v>206</v>
      </c>
      <c r="H4" s="77" t="s">
        <v>75</v>
      </c>
      <c r="I4" s="77" t="s">
        <v>76</v>
      </c>
      <c r="J4" s="77" t="s">
        <v>206</v>
      </c>
      <c r="K4" s="77" t="s">
        <v>75</v>
      </c>
      <c r="L4" s="77" t="s">
        <v>76</v>
      </c>
    </row>
    <row r="5" spans="2:15" ht="15" customHeight="1" thickBot="1" x14ac:dyDescent="0.35">
      <c r="B5" s="72"/>
      <c r="C5" s="71"/>
      <c r="D5" s="73"/>
      <c r="E5" s="73"/>
      <c r="F5" s="73"/>
      <c r="G5" s="73"/>
      <c r="H5" s="73"/>
      <c r="I5" s="73"/>
    </row>
    <row r="6" spans="2:15" ht="22.5" customHeight="1" x14ac:dyDescent="0.25">
      <c r="B6" s="266" t="s">
        <v>128</v>
      </c>
      <c r="C6" s="267"/>
      <c r="D6" s="121">
        <f>+'TOTAL SNACKS'!C8</f>
        <v>21.846511856999999</v>
      </c>
      <c r="E6" s="78">
        <f>+'TOTAL SNACKS'!C9</f>
        <v>196.47912199999999</v>
      </c>
      <c r="F6" s="167">
        <f>+'TOTAL SNACKS'!C15</f>
        <v>0.6120287146689587</v>
      </c>
      <c r="G6" s="78">
        <f>Dtserver!C7/1000</f>
        <v>52.973962468000003</v>
      </c>
      <c r="H6" s="78">
        <f>Dtserver!D7/1000</f>
        <v>405.63106364000009</v>
      </c>
      <c r="I6" s="167">
        <f>Dtserver!F7</f>
        <v>1.2020938620078141</v>
      </c>
      <c r="J6" s="78">
        <f t="shared" ref="J6:J13" si="0">+G6+D6</f>
        <v>74.820474325000006</v>
      </c>
      <c r="K6" s="78">
        <f>+SUM(E6,H6)</f>
        <v>602.11018564000005</v>
      </c>
      <c r="L6" s="245">
        <f>+SUM(F6,I6)</f>
        <v>1.8141225766767728</v>
      </c>
      <c r="M6" s="74"/>
      <c r="N6" s="75"/>
      <c r="O6" s="75"/>
    </row>
    <row r="7" spans="2:15" ht="22.5" customHeight="1" x14ac:dyDescent="0.25">
      <c r="B7" s="256" t="s">
        <v>130</v>
      </c>
      <c r="C7" s="257"/>
      <c r="D7" s="122">
        <f>+'TOTAL SNACKS'!E8</f>
        <v>9.6951738800000005</v>
      </c>
      <c r="E7" s="76">
        <f>+'TOTAL SNACKS'!E9</f>
        <v>79.267009999999999</v>
      </c>
      <c r="F7" s="168">
        <f>+'TOTAL SNACKS'!E15</f>
        <v>0.27160971266757139</v>
      </c>
      <c r="G7" s="76">
        <f>Dtserver!C9/1000</f>
        <v>11.41827</v>
      </c>
      <c r="H7" s="76">
        <f>Dtserver!D9/1000</f>
        <v>67.897480000000002</v>
      </c>
      <c r="I7" s="168">
        <f>Dtserver!F9</f>
        <v>0.25910525930619843</v>
      </c>
      <c r="J7" s="76">
        <f t="shared" si="0"/>
        <v>21.113443879999998</v>
      </c>
      <c r="K7" s="76">
        <f t="shared" ref="K7:K13" si="1">+SUM(E7,H7)</f>
        <v>147.16449</v>
      </c>
      <c r="L7" s="246">
        <f t="shared" ref="L7:L13" si="2">+SUM(F7,I7)</f>
        <v>0.53071497197376982</v>
      </c>
      <c r="M7" s="74"/>
      <c r="N7" s="75"/>
      <c r="O7" s="75"/>
    </row>
    <row r="8" spans="2:15" ht="22.5" customHeight="1" x14ac:dyDescent="0.25">
      <c r="B8" s="258" t="s">
        <v>136</v>
      </c>
      <c r="C8" s="259"/>
      <c r="D8" s="122">
        <f>+'TOTAL SNACKS'!F8</f>
        <v>3.9840018700000002</v>
      </c>
      <c r="E8" s="76">
        <f>+'TOTAL SNACKS'!F9</f>
        <v>35.325699999999998</v>
      </c>
      <c r="F8" s="168">
        <f>+'TOTAL SNACKS'!F15</f>
        <v>0.11161157257942515</v>
      </c>
      <c r="G8" s="76">
        <f>Dtserver!C10/1000</f>
        <v>5.4555910000000001</v>
      </c>
      <c r="H8" s="76">
        <f>Dtserver!D10/1000</f>
        <v>41.95496</v>
      </c>
      <c r="I8" s="168">
        <f>Dtserver!F10</f>
        <v>0.12379916753795124</v>
      </c>
      <c r="J8" s="76">
        <f t="shared" si="0"/>
        <v>9.4395928700000002</v>
      </c>
      <c r="K8" s="76">
        <f t="shared" si="1"/>
        <v>77.280659999999997</v>
      </c>
      <c r="L8" s="246">
        <f t="shared" si="2"/>
        <v>0.23541074011737639</v>
      </c>
      <c r="M8" s="74"/>
      <c r="N8" s="75"/>
      <c r="O8" s="75"/>
    </row>
    <row r="9" spans="2:15" ht="22.5" customHeight="1" x14ac:dyDescent="0.25">
      <c r="B9" s="256" t="s">
        <v>137</v>
      </c>
      <c r="C9" s="257"/>
      <c r="D9" s="122">
        <f>+'TOTAL SNACKS'!G8</f>
        <v>2.8752445600000005</v>
      </c>
      <c r="E9" s="76">
        <f>+'TOTAL SNACKS'!G9</f>
        <v>18.686710000000001</v>
      </c>
      <c r="F9" s="168">
        <f>+'TOTAL SNACKS'!G15</f>
        <v>8.0549803279092683E-2</v>
      </c>
      <c r="G9" s="76">
        <f>Dtserver!C11/1000</f>
        <v>23.112205115000002</v>
      </c>
      <c r="H9" s="76">
        <f>Dtserver!D11/1000</f>
        <v>176.07734971000002</v>
      </c>
      <c r="I9" s="168">
        <f>Dtserver!F11</f>
        <v>0.52446595670448504</v>
      </c>
      <c r="J9" s="76">
        <f t="shared" ref="J9:J10" si="3">+G9+D9</f>
        <v>25.987449675000001</v>
      </c>
      <c r="K9" s="76">
        <f t="shared" ref="K9:K10" si="4">+SUM(E9,H9)</f>
        <v>194.76405971000003</v>
      </c>
      <c r="L9" s="246">
        <f t="shared" ref="L9:L10" si="5">+SUM(F9,I9)</f>
        <v>0.60501575998357771</v>
      </c>
      <c r="M9" s="74"/>
      <c r="N9" s="75"/>
      <c r="O9" s="75"/>
    </row>
    <row r="10" spans="2:15" ht="22.5" customHeight="1" x14ac:dyDescent="0.25">
      <c r="B10" s="258" t="s">
        <v>138</v>
      </c>
      <c r="C10" s="259"/>
      <c r="D10" s="122">
        <f>+'TOTAL SNACKS'!H8</f>
        <v>1.2834076900000002</v>
      </c>
      <c r="E10" s="76">
        <f>+'TOTAL SNACKS'!H9</f>
        <v>12.59376</v>
      </c>
      <c r="F10" s="168">
        <f>+'TOTAL SNACKS'!H15</f>
        <v>3.5954589183319688E-2</v>
      </c>
      <c r="G10" s="76">
        <f>Dtserver!C12/1000</f>
        <v>10.959736491000001</v>
      </c>
      <c r="H10" s="76">
        <f>Dtserver!D12/1000</f>
        <v>97.881207930000002</v>
      </c>
      <c r="I10" s="168">
        <f>Dtserver!F12</f>
        <v>0.24870014156506726</v>
      </c>
      <c r="J10" s="76">
        <f t="shared" si="3"/>
        <v>12.243144181000002</v>
      </c>
      <c r="K10" s="76">
        <f t="shared" si="4"/>
        <v>110.47496793000001</v>
      </c>
      <c r="L10" s="246">
        <f t="shared" si="5"/>
        <v>0.28465473074838693</v>
      </c>
      <c r="M10" s="74"/>
      <c r="N10" s="75"/>
      <c r="O10" s="75"/>
    </row>
    <row r="11" spans="2:15" ht="22.5" customHeight="1" x14ac:dyDescent="0.25">
      <c r="B11" s="256" t="s">
        <v>187</v>
      </c>
      <c r="C11" s="257"/>
      <c r="D11" s="122">
        <f>+'TOTAL SNACKS'!I8</f>
        <v>2.1124767799999997</v>
      </c>
      <c r="E11" s="76">
        <f>+'TOTAL SNACKS'!I9</f>
        <v>24.490680000000001</v>
      </c>
      <c r="F11" s="168">
        <f>+'TOTAL SNACKS'!I15</f>
        <v>5.9180909835597123E-2</v>
      </c>
      <c r="G11" s="76">
        <f>Dtserver!C13/1000</f>
        <v>0.68027809600000011</v>
      </c>
      <c r="H11" s="76">
        <f>Dtserver!D13/1000</f>
        <v>6.4067569999999998</v>
      </c>
      <c r="I11" s="168">
        <f>Dtserver!F13</f>
        <v>1.5436982350601884E-2</v>
      </c>
      <c r="J11" s="76">
        <f t="shared" ref="J11:J12" si="6">+G11+D11</f>
        <v>2.7927548760000001</v>
      </c>
      <c r="K11" s="76">
        <f t="shared" ref="K11:K12" si="7">+SUM(E11,H11)</f>
        <v>30.897437</v>
      </c>
      <c r="L11" s="246">
        <f t="shared" ref="L11:L12" si="8">+SUM(F11,I11)</f>
        <v>7.4617892186199006E-2</v>
      </c>
      <c r="M11" s="74"/>
      <c r="N11" s="75"/>
      <c r="O11" s="75"/>
    </row>
    <row r="12" spans="2:15" ht="22.5" customHeight="1" x14ac:dyDescent="0.25">
      <c r="B12" s="258" t="s">
        <v>180</v>
      </c>
      <c r="C12" s="259"/>
      <c r="D12" s="122">
        <f>+'TOTAL SNACKS'!J8</f>
        <v>1.1244842269999999</v>
      </c>
      <c r="E12" s="76">
        <f>+'TOTAL SNACKS'!J9</f>
        <v>18.07489</v>
      </c>
      <c r="F12" s="168">
        <f>+'TOTAL SNACKS'!J15</f>
        <v>3.1502357933438745E-2</v>
      </c>
      <c r="G12" s="76">
        <f>Dtserver!C14/1000</f>
        <v>0.80738222100000012</v>
      </c>
      <c r="H12" s="76">
        <f>Dtserver!D14/1000</f>
        <v>10.89208</v>
      </c>
      <c r="I12" s="168">
        <f>Dtserver!F14</f>
        <v>1.832125004325694E-2</v>
      </c>
      <c r="J12" s="76">
        <f t="shared" si="6"/>
        <v>1.9318664480000001</v>
      </c>
      <c r="K12" s="76">
        <f t="shared" si="7"/>
        <v>28.96697</v>
      </c>
      <c r="L12" s="246">
        <f t="shared" si="8"/>
        <v>4.9823607976695689E-2</v>
      </c>
      <c r="M12" s="74"/>
      <c r="N12" s="75"/>
      <c r="O12" s="75"/>
    </row>
    <row r="13" spans="2:15" ht="22.5" customHeight="1" thickBot="1" x14ac:dyDescent="0.3">
      <c r="B13" s="260" t="s">
        <v>181</v>
      </c>
      <c r="C13" s="261"/>
      <c r="D13" s="123">
        <f>+'TOTAL SNACKS'!K8</f>
        <v>0.77172285000000007</v>
      </c>
      <c r="E13" s="79">
        <f>+'TOTAL SNACKS'!K9</f>
        <v>8.0403819999999993</v>
      </c>
      <c r="F13" s="169">
        <f>+'TOTAL SNACKS'!K15</f>
        <v>2.3057454295783993E-2</v>
      </c>
      <c r="G13" s="79">
        <f>Dtserver!C15/1000</f>
        <v>0.54049954499999997</v>
      </c>
      <c r="H13" s="79">
        <f>Dtserver!D15/1000</f>
        <v>4.5212289999999999</v>
      </c>
      <c r="I13" s="169">
        <f>Dtserver!F15</f>
        <v>1.2265104500253301E-2</v>
      </c>
      <c r="J13" s="79">
        <f t="shared" si="0"/>
        <v>1.312222395</v>
      </c>
      <c r="K13" s="79">
        <f t="shared" si="1"/>
        <v>12.561610999999999</v>
      </c>
      <c r="L13" s="247">
        <f t="shared" si="2"/>
        <v>3.5322558796037296E-2</v>
      </c>
      <c r="M13" s="74"/>
      <c r="N13" s="75"/>
      <c r="O13" s="75"/>
    </row>
    <row r="14" spans="2:15" ht="22.5" customHeight="1" x14ac:dyDescent="0.25">
      <c r="M14" s="74"/>
      <c r="N14" s="75"/>
      <c r="O14" s="75"/>
    </row>
    <row r="15" spans="2:15" ht="22.5" customHeight="1" x14ac:dyDescent="0.25">
      <c r="B15" s="124"/>
      <c r="M15" s="74"/>
      <c r="N15" s="75"/>
      <c r="O15" s="75"/>
    </row>
    <row r="16" spans="2:15" ht="22.5" customHeight="1" x14ac:dyDescent="0.25">
      <c r="B16" s="124" t="s">
        <v>100</v>
      </c>
      <c r="M16" s="74"/>
      <c r="N16" s="75"/>
      <c r="O16" s="75"/>
    </row>
    <row r="17" spans="13:15" ht="22.5" customHeight="1" x14ac:dyDescent="0.25">
      <c r="M17" s="74"/>
      <c r="N17" s="75"/>
      <c r="O17" s="75"/>
    </row>
  </sheetData>
  <mergeCells count="12">
    <mergeCell ref="J2:L2"/>
    <mergeCell ref="D3:L3"/>
    <mergeCell ref="B6:C6"/>
    <mergeCell ref="D2:F2"/>
    <mergeCell ref="G2:I2"/>
    <mergeCell ref="B7:C7"/>
    <mergeCell ref="B8:C8"/>
    <mergeCell ref="B13:C13"/>
    <mergeCell ref="B9:C9"/>
    <mergeCell ref="B10:C10"/>
    <mergeCell ref="B11:C11"/>
    <mergeCell ref="B12:C12"/>
  </mergeCells>
  <pageMargins left="0.25" right="0.25" top="0.75" bottom="0.75" header="0.3" footer="0.3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48"/>
  <sheetViews>
    <sheetView showGridLines="0" showRowColHeaders="0" zoomScale="80" zoomScaleNormal="80" workbookViewId="0">
      <selection activeCell="C2" sqref="C2"/>
    </sheetView>
  </sheetViews>
  <sheetFormatPr baseColWidth="10" defaultColWidth="11.42578125" defaultRowHeight="15" x14ac:dyDescent="0.25"/>
  <cols>
    <col min="1" max="1" width="3.7109375" style="14" customWidth="1"/>
    <col min="2" max="2" width="43.28515625" style="14" customWidth="1"/>
    <col min="3" max="3" width="42.28515625" style="14" customWidth="1"/>
    <col min="4" max="4" width="4.5703125" style="14" customWidth="1"/>
    <col min="5" max="16384" width="11.42578125" style="14"/>
  </cols>
  <sheetData>
    <row r="1" spans="1:6" ht="45.75" customHeight="1" x14ac:dyDescent="0.35">
      <c r="A1" s="2"/>
      <c r="B1" s="32"/>
      <c r="C1" s="33"/>
      <c r="D1"/>
      <c r="E1"/>
      <c r="F1"/>
    </row>
    <row r="2" spans="1:6" ht="27" customHeight="1" x14ac:dyDescent="0.25">
      <c r="A2" s="2"/>
      <c r="B2"/>
      <c r="C2" s="34"/>
      <c r="D2"/>
      <c r="E2"/>
      <c r="F2"/>
    </row>
    <row r="3" spans="1:6" ht="42" customHeight="1" x14ac:dyDescent="0.25">
      <c r="A3" s="2"/>
      <c r="B3"/>
      <c r="C3" s="34"/>
      <c r="D3"/>
      <c r="E3"/>
      <c r="F3"/>
    </row>
    <row r="4" spans="1:6" s="161" customFormat="1" ht="29.25" customHeight="1" x14ac:dyDescent="0.25">
      <c r="A4" s="157"/>
      <c r="B4" s="158" t="s">
        <v>195</v>
      </c>
      <c r="C4" s="159"/>
      <c r="D4" s="160"/>
      <c r="E4" s="160"/>
      <c r="F4" s="160"/>
    </row>
    <row r="5" spans="1:6" s="161" customFormat="1" ht="47.25" customHeight="1" x14ac:dyDescent="0.25">
      <c r="A5" s="157"/>
      <c r="B5" s="164" t="s">
        <v>129</v>
      </c>
      <c r="C5" s="162"/>
      <c r="D5" s="160"/>
      <c r="E5" s="160"/>
      <c r="F5" s="160"/>
    </row>
    <row r="6" spans="1:6" s="161" customFormat="1" ht="47.25" customHeight="1" x14ac:dyDescent="0.25">
      <c r="A6" s="157"/>
      <c r="B6" s="166" t="s">
        <v>196</v>
      </c>
      <c r="C6" s="162" t="s">
        <v>197</v>
      </c>
      <c r="D6" s="160"/>
      <c r="E6" s="160"/>
      <c r="F6" s="160"/>
    </row>
    <row r="7" spans="1:6" s="161" customFormat="1" ht="47.25" customHeight="1" x14ac:dyDescent="0.25">
      <c r="A7" s="157"/>
      <c r="B7" s="166" t="s">
        <v>136</v>
      </c>
      <c r="C7" s="162" t="s">
        <v>197</v>
      </c>
      <c r="D7" s="160"/>
      <c r="E7" s="160"/>
      <c r="F7" s="160"/>
    </row>
    <row r="8" spans="1:6" s="161" customFormat="1" ht="47.25" customHeight="1" x14ac:dyDescent="0.25">
      <c r="A8" s="157"/>
      <c r="B8" s="164" t="s">
        <v>198</v>
      </c>
      <c r="C8" s="162" t="s">
        <v>197</v>
      </c>
      <c r="D8" s="160"/>
      <c r="E8" s="160"/>
      <c r="F8" s="160"/>
    </row>
    <row r="9" spans="1:6" s="161" customFormat="1" ht="47.25" customHeight="1" x14ac:dyDescent="0.25">
      <c r="A9" s="157"/>
      <c r="B9" s="164" t="s">
        <v>199</v>
      </c>
      <c r="C9" s="162" t="s">
        <v>200</v>
      </c>
      <c r="D9" s="160"/>
      <c r="E9" s="160"/>
      <c r="F9" s="160"/>
    </row>
    <row r="10" spans="1:6" s="161" customFormat="1" ht="47.25" customHeight="1" x14ac:dyDescent="0.25">
      <c r="A10" s="157"/>
      <c r="B10" s="164" t="s">
        <v>201</v>
      </c>
      <c r="C10" s="162" t="s">
        <v>202</v>
      </c>
      <c r="D10" s="160"/>
      <c r="E10" s="160"/>
      <c r="F10" s="160"/>
    </row>
    <row r="11" spans="1:6" s="161" customFormat="1" ht="47.25" customHeight="1" x14ac:dyDescent="0.25">
      <c r="A11" s="157"/>
      <c r="B11" s="164" t="s">
        <v>203</v>
      </c>
      <c r="C11" s="162" t="s">
        <v>204</v>
      </c>
      <c r="D11" s="160"/>
      <c r="E11" s="160"/>
      <c r="F11" s="160"/>
    </row>
    <row r="12" spans="1:6" s="161" customFormat="1" ht="47.25" customHeight="1" x14ac:dyDescent="0.25">
      <c r="A12" s="157"/>
      <c r="B12" s="165" t="s">
        <v>205</v>
      </c>
      <c r="C12" s="163" t="s">
        <v>204</v>
      </c>
      <c r="D12" s="160"/>
      <c r="E12" s="160"/>
      <c r="F12" s="160"/>
    </row>
    <row r="13" spans="1:6" x14ac:dyDescent="0.25">
      <c r="A13" s="2"/>
      <c r="B13"/>
      <c r="C13" s="1"/>
      <c r="D13"/>
      <c r="E13"/>
      <c r="F13"/>
    </row>
    <row r="14" spans="1:6" x14ac:dyDescent="0.25">
      <c r="A14" s="2"/>
      <c r="C14" s="15"/>
    </row>
    <row r="15" spans="1:6" x14ac:dyDescent="0.25">
      <c r="A15" s="2"/>
      <c r="C15" s="15"/>
    </row>
    <row r="16" spans="1:6" x14ac:dyDescent="0.25">
      <c r="A16" s="2"/>
      <c r="C16" s="15"/>
    </row>
    <row r="17" spans="1:3" x14ac:dyDescent="0.25">
      <c r="A17" s="2"/>
      <c r="C17" s="15"/>
    </row>
    <row r="18" spans="1:3" x14ac:dyDescent="0.25">
      <c r="A18" s="2"/>
      <c r="C18" s="15"/>
    </row>
    <row r="19" spans="1:3" x14ac:dyDescent="0.25">
      <c r="A19" s="2"/>
      <c r="C19" s="15"/>
    </row>
    <row r="20" spans="1:3" x14ac:dyDescent="0.25">
      <c r="A20" s="2"/>
    </row>
    <row r="21" spans="1:3" x14ac:dyDescent="0.25">
      <c r="A21" s="2"/>
    </row>
    <row r="22" spans="1:3" x14ac:dyDescent="0.25">
      <c r="A22" s="2"/>
    </row>
    <row r="23" spans="1:3" x14ac:dyDescent="0.25">
      <c r="A23" s="2"/>
    </row>
    <row r="24" spans="1:3" x14ac:dyDescent="0.25">
      <c r="A24" s="2"/>
    </row>
    <row r="25" spans="1:3" x14ac:dyDescent="0.25">
      <c r="A25" s="2"/>
    </row>
    <row r="26" spans="1:3" x14ac:dyDescent="0.25">
      <c r="A26" s="2"/>
    </row>
    <row r="27" spans="1:3" x14ac:dyDescent="0.25">
      <c r="A27" s="2"/>
    </row>
    <row r="28" spans="1:3" x14ac:dyDescent="0.25">
      <c r="A28" s="2"/>
    </row>
    <row r="29" spans="1:3" x14ac:dyDescent="0.25">
      <c r="A29" s="2"/>
    </row>
    <row r="30" spans="1:3" x14ac:dyDescent="0.25">
      <c r="A30" s="2"/>
    </row>
    <row r="31" spans="1:3" x14ac:dyDescent="0.25">
      <c r="A31" s="2"/>
    </row>
    <row r="32" spans="1:3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L12" sqref="L12"/>
    </sheetView>
  </sheetViews>
  <sheetFormatPr baseColWidth="10" defaultColWidth="11.42578125" defaultRowHeight="15" x14ac:dyDescent="0.25"/>
  <cols>
    <col min="1" max="1" width="1.28515625" style="14" customWidth="1"/>
    <col min="2" max="2" width="94.7109375" style="14" customWidth="1"/>
    <col min="3" max="3" width="3.85546875" style="14" customWidth="1"/>
    <col min="4" max="16384" width="11.42578125" style="14"/>
  </cols>
  <sheetData>
    <row r="1" spans="1:3" ht="36" customHeight="1" x14ac:dyDescent="0.25">
      <c r="A1" s="2"/>
      <c r="B1" s="35"/>
      <c r="C1"/>
    </row>
    <row r="2" spans="1:3" ht="3" customHeight="1" x14ac:dyDescent="0.25">
      <c r="A2" s="2"/>
      <c r="B2"/>
      <c r="C2"/>
    </row>
    <row r="3" spans="1:3" s="38" customFormat="1" ht="18.75" customHeight="1" x14ac:dyDescent="0.25">
      <c r="A3" s="37"/>
      <c r="B3" s="36"/>
      <c r="C3" s="37"/>
    </row>
    <row r="4" spans="1:3" ht="5.25" customHeight="1" x14ac:dyDescent="0.25">
      <c r="A4" s="2"/>
      <c r="B4" s="2"/>
      <c r="C4"/>
    </row>
    <row r="5" spans="1:3" s="113" customFormat="1" x14ac:dyDescent="0.25">
      <c r="A5" s="111"/>
      <c r="B5" s="114" t="s">
        <v>126</v>
      </c>
      <c r="C5" s="112"/>
    </row>
    <row r="6" spans="1:3" s="38" customFormat="1" ht="18.75" customHeight="1" x14ac:dyDescent="0.25">
      <c r="A6" s="37"/>
      <c r="B6" s="36"/>
      <c r="C6" s="37"/>
    </row>
    <row r="7" spans="1:3" ht="5.25" customHeight="1" x14ac:dyDescent="0.25">
      <c r="A7" s="2"/>
      <c r="B7" s="2"/>
      <c r="C7"/>
    </row>
    <row r="8" spans="1:3" s="118" customFormat="1" ht="32.25" customHeight="1" x14ac:dyDescent="0.25">
      <c r="A8" s="115"/>
      <c r="B8" s="116" t="s">
        <v>97</v>
      </c>
      <c r="C8" s="117"/>
    </row>
    <row r="9" spans="1:3" s="118" customFormat="1" ht="32.25" customHeight="1" x14ac:dyDescent="0.25">
      <c r="A9" s="115"/>
      <c r="B9" s="116" t="s">
        <v>98</v>
      </c>
      <c r="C9" s="117"/>
    </row>
    <row r="10" spans="1:3" s="118" customFormat="1" ht="32.25" customHeight="1" x14ac:dyDescent="0.25">
      <c r="A10" s="115"/>
      <c r="B10" s="116" t="s">
        <v>99</v>
      </c>
      <c r="C10" s="117"/>
    </row>
    <row r="11" spans="1:3" s="118" customFormat="1" ht="32.25" customHeight="1" x14ac:dyDescent="0.25">
      <c r="A11" s="115"/>
      <c r="B11" s="116" t="s">
        <v>59</v>
      </c>
      <c r="C11" s="117"/>
    </row>
    <row r="12" spans="1:3" s="118" customFormat="1" ht="32.25" customHeight="1" x14ac:dyDescent="0.25">
      <c r="A12" s="115"/>
      <c r="B12" s="116" t="s">
        <v>82</v>
      </c>
      <c r="C12" s="117"/>
    </row>
    <row r="13" spans="1:3" s="118" customFormat="1" ht="32.25" customHeight="1" x14ac:dyDescent="0.25">
      <c r="A13" s="115"/>
      <c r="B13" s="116" t="s">
        <v>83</v>
      </c>
      <c r="C13" s="117"/>
    </row>
    <row r="14" spans="1:3" s="118" customFormat="1" ht="32.25" customHeight="1" x14ac:dyDescent="0.25">
      <c r="A14" s="115"/>
      <c r="B14" s="116" t="s">
        <v>96</v>
      </c>
      <c r="C14" s="117"/>
    </row>
    <row r="15" spans="1:3" s="118" customFormat="1" ht="32.25" customHeight="1" x14ac:dyDescent="0.25">
      <c r="A15" s="115"/>
      <c r="B15" s="116" t="s">
        <v>84</v>
      </c>
      <c r="C15" s="117"/>
    </row>
    <row r="16" spans="1:3" s="118" customFormat="1" ht="32.25" customHeight="1" x14ac:dyDescent="0.25">
      <c r="A16" s="115"/>
      <c r="B16" s="119" t="s">
        <v>85</v>
      </c>
      <c r="C16" s="117"/>
    </row>
    <row r="17" spans="1:3" s="118" customFormat="1" ht="32.25" customHeight="1" x14ac:dyDescent="0.25">
      <c r="A17" s="115"/>
      <c r="B17" s="119" t="s">
        <v>86</v>
      </c>
      <c r="C17" s="117"/>
    </row>
    <row r="18" spans="1:3" s="118" customFormat="1" ht="32.25" customHeight="1" x14ac:dyDescent="0.25">
      <c r="A18" s="115"/>
      <c r="B18" s="119" t="s">
        <v>87</v>
      </c>
      <c r="C18" s="117"/>
    </row>
    <row r="19" spans="1:3" x14ac:dyDescent="0.25">
      <c r="A19" s="2"/>
      <c r="B19"/>
      <c r="C19"/>
    </row>
    <row r="20" spans="1:3" s="38" customFormat="1" ht="18.75" customHeight="1" x14ac:dyDescent="0.25">
      <c r="A20" s="37"/>
      <c r="B20" s="36"/>
      <c r="C20" s="37"/>
    </row>
    <row r="21" spans="1:3" ht="5.25" customHeight="1" x14ac:dyDescent="0.25">
      <c r="A21" s="2"/>
      <c r="B21" s="2"/>
      <c r="C21"/>
    </row>
    <row r="22" spans="1:3" s="113" customFormat="1" ht="25.5" customHeight="1" x14ac:dyDescent="0.25">
      <c r="A22" s="111"/>
      <c r="B22" s="114" t="s">
        <v>60</v>
      </c>
      <c r="C22" s="112"/>
    </row>
    <row r="23" spans="1:3" s="113" customFormat="1" ht="25.5" customHeight="1" x14ac:dyDescent="0.25">
      <c r="A23" s="111"/>
      <c r="B23" s="114" t="s">
        <v>61</v>
      </c>
      <c r="C23" s="112"/>
    </row>
    <row r="24" spans="1:3" s="113" customFormat="1" ht="25.5" customHeight="1" x14ac:dyDescent="0.25">
      <c r="A24" s="111"/>
      <c r="B24" s="114" t="s">
        <v>62</v>
      </c>
      <c r="C24" s="112"/>
    </row>
    <row r="25" spans="1:3" s="113" customFormat="1" ht="25.5" customHeight="1" x14ac:dyDescent="0.25">
      <c r="A25" s="111"/>
      <c r="B25" s="114" t="s">
        <v>63</v>
      </c>
      <c r="C25" s="112"/>
    </row>
    <row r="26" spans="1:3" s="113" customFormat="1" ht="25.5" customHeight="1" x14ac:dyDescent="0.25">
      <c r="A26" s="111"/>
      <c r="B26" s="114" t="s">
        <v>88</v>
      </c>
      <c r="C26" s="112"/>
    </row>
    <row r="27" spans="1:3" s="113" customFormat="1" ht="34.5" customHeight="1" x14ac:dyDescent="0.25">
      <c r="A27" s="111"/>
      <c r="B27" s="114" t="s">
        <v>64</v>
      </c>
      <c r="C27" s="112"/>
    </row>
    <row r="28" spans="1:3" s="113" customFormat="1" ht="25.5" customHeight="1" x14ac:dyDescent="0.25">
      <c r="A28" s="111"/>
      <c r="B28" s="114" t="s">
        <v>65</v>
      </c>
      <c r="C28" s="112"/>
    </row>
    <row r="29" spans="1:3" s="113" customFormat="1" ht="25.5" customHeight="1" x14ac:dyDescent="0.25">
      <c r="A29" s="111"/>
      <c r="B29" s="114" t="s">
        <v>66</v>
      </c>
      <c r="C29" s="112"/>
    </row>
    <row r="30" spans="1:3" ht="21" customHeight="1" x14ac:dyDescent="0.25">
      <c r="A30" s="2"/>
      <c r="B30" s="31" t="s">
        <v>101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workbookViewId="0">
      <selection activeCell="C42" sqref="C42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95" t="s">
        <v>91</v>
      </c>
    </row>
    <row r="3" spans="1:2" x14ac:dyDescent="0.25">
      <c r="A3" s="129" t="s">
        <v>118</v>
      </c>
      <c r="B3" s="129"/>
    </row>
    <row r="4" spans="1:2" x14ac:dyDescent="0.25">
      <c r="A4" s="129" t="s">
        <v>89</v>
      </c>
      <c r="B4" s="129"/>
    </row>
    <row r="5" spans="1:2" x14ac:dyDescent="0.25">
      <c r="A5" s="129" t="s">
        <v>124</v>
      </c>
      <c r="B5" s="129"/>
    </row>
    <row r="6" spans="1:2" x14ac:dyDescent="0.25">
      <c r="A6" s="129" t="s">
        <v>27</v>
      </c>
      <c r="B6" s="138">
        <v>35695240</v>
      </c>
    </row>
    <row r="7" spans="1:2" x14ac:dyDescent="0.25">
      <c r="A7" s="129" t="s">
        <v>110</v>
      </c>
      <c r="B7" s="139">
        <v>3465282</v>
      </c>
    </row>
    <row r="8" spans="1:2" x14ac:dyDescent="0.25">
      <c r="A8" s="129" t="s">
        <v>111</v>
      </c>
      <c r="B8" s="139">
        <v>2993860</v>
      </c>
    </row>
    <row r="9" spans="1:2" x14ac:dyDescent="0.25">
      <c r="A9" s="129" t="s">
        <v>112</v>
      </c>
      <c r="B9" s="139">
        <v>5359000</v>
      </c>
    </row>
    <row r="10" spans="1:2" x14ac:dyDescent="0.25">
      <c r="A10" s="129" t="s">
        <v>113</v>
      </c>
      <c r="B10" s="139">
        <v>10840890</v>
      </c>
    </row>
    <row r="11" spans="1:2" x14ac:dyDescent="0.25">
      <c r="A11" s="129" t="s">
        <v>114</v>
      </c>
      <c r="B11" s="139">
        <v>13036210</v>
      </c>
    </row>
    <row r="12" spans="1:2" x14ac:dyDescent="0.25">
      <c r="B12">
        <f>+B6-B7</f>
        <v>32229958</v>
      </c>
    </row>
    <row r="13" spans="1:2" x14ac:dyDescent="0.25">
      <c r="A13" s="95" t="s">
        <v>90</v>
      </c>
    </row>
    <row r="14" spans="1:2" x14ac:dyDescent="0.25">
      <c r="A14" s="129" t="s">
        <v>119</v>
      </c>
      <c r="B14" s="129"/>
    </row>
    <row r="15" spans="1:2" x14ac:dyDescent="0.25">
      <c r="A15" s="129" t="s">
        <v>89</v>
      </c>
      <c r="B15" s="129"/>
    </row>
    <row r="16" spans="1:2" x14ac:dyDescent="0.25">
      <c r="A16" s="129" t="s">
        <v>123</v>
      </c>
      <c r="B16" s="129"/>
    </row>
    <row r="17" spans="1:10" x14ac:dyDescent="0.25">
      <c r="A17" s="129" t="s">
        <v>27</v>
      </c>
      <c r="B17" s="140">
        <v>33469560</v>
      </c>
    </row>
    <row r="18" spans="1:10" x14ac:dyDescent="0.25">
      <c r="A18" s="129" t="s">
        <v>110</v>
      </c>
      <c r="B18" s="137">
        <v>1227532</v>
      </c>
    </row>
    <row r="19" spans="1:10" x14ac:dyDescent="0.25">
      <c r="A19" s="129" t="s">
        <v>111</v>
      </c>
      <c r="B19" s="137">
        <v>2990139</v>
      </c>
    </row>
    <row r="20" spans="1:10" x14ac:dyDescent="0.25">
      <c r="A20" s="129" t="s">
        <v>112</v>
      </c>
      <c r="B20" s="137">
        <v>5366373</v>
      </c>
    </row>
    <row r="21" spans="1:10" x14ac:dyDescent="0.25">
      <c r="A21" s="129" t="s">
        <v>113</v>
      </c>
      <c r="B21" s="137">
        <v>10842400</v>
      </c>
    </row>
    <row r="22" spans="1:10" x14ac:dyDescent="0.25">
      <c r="A22" s="129" t="s">
        <v>114</v>
      </c>
      <c r="B22" s="137">
        <v>13043120</v>
      </c>
    </row>
    <row r="23" spans="1:10" x14ac:dyDescent="0.25">
      <c r="B23">
        <f>+B17-B18</f>
        <v>32242028</v>
      </c>
    </row>
    <row r="26" spans="1:10" x14ac:dyDescent="0.25">
      <c r="A26" s="274" t="s">
        <v>92</v>
      </c>
      <c r="B26" s="274"/>
      <c r="C26" s="274"/>
      <c r="D26" s="274"/>
      <c r="E26" s="274"/>
    </row>
    <row r="27" spans="1:10" x14ac:dyDescent="0.25">
      <c r="A27" s="274"/>
      <c r="B27" s="274"/>
      <c r="C27" s="274"/>
      <c r="D27" s="274"/>
      <c r="E27" s="274"/>
    </row>
    <row r="28" spans="1:10" x14ac:dyDescent="0.25">
      <c r="A28" s="129" t="s">
        <v>118</v>
      </c>
      <c r="B28" s="129"/>
      <c r="E28" s="18"/>
      <c r="F28" s="18"/>
      <c r="G28" s="18"/>
      <c r="H28" s="18"/>
      <c r="I28" s="18"/>
      <c r="J28" s="18"/>
    </row>
    <row r="29" spans="1:10" x14ac:dyDescent="0.25">
      <c r="A29" s="129" t="s">
        <v>89</v>
      </c>
      <c r="B29" s="129"/>
      <c r="E29" s="18"/>
      <c r="F29" s="18"/>
      <c r="G29" s="18"/>
      <c r="H29" s="18"/>
      <c r="I29" s="18"/>
      <c r="J29" s="18"/>
    </row>
    <row r="30" spans="1:10" x14ac:dyDescent="0.25">
      <c r="A30" s="129" t="s">
        <v>125</v>
      </c>
      <c r="B30" s="129" t="s">
        <v>17</v>
      </c>
      <c r="E30" s="18"/>
      <c r="F30" s="18"/>
      <c r="G30" s="18"/>
      <c r="H30" s="18"/>
      <c r="I30" s="18"/>
      <c r="J30" s="18"/>
    </row>
    <row r="31" spans="1:10" x14ac:dyDescent="0.25">
      <c r="A31" s="129" t="s">
        <v>27</v>
      </c>
      <c r="B31" s="141">
        <v>35695240</v>
      </c>
      <c r="C31">
        <f>+B31/$B$31*100</f>
        <v>100</v>
      </c>
      <c r="E31" s="18"/>
      <c r="F31" s="18"/>
      <c r="G31" s="18"/>
      <c r="H31" s="18"/>
      <c r="I31" s="18"/>
      <c r="J31" s="18"/>
    </row>
    <row r="32" spans="1:10" x14ac:dyDescent="0.25">
      <c r="A32" s="129" t="s">
        <v>102</v>
      </c>
      <c r="B32" s="141">
        <v>3264811</v>
      </c>
      <c r="C32" s="98">
        <f t="shared" ref="C32:C46" si="0">+B32/$B$31*100</f>
        <v>9.1463483646559034</v>
      </c>
      <c r="E32" s="18"/>
      <c r="F32" s="18"/>
      <c r="G32" s="18"/>
      <c r="H32" s="101"/>
      <c r="I32" s="101"/>
      <c r="J32" s="18"/>
    </row>
    <row r="33" spans="1:10" x14ac:dyDescent="0.25">
      <c r="A33" s="129" t="s">
        <v>103</v>
      </c>
      <c r="B33" s="141">
        <v>4555072</v>
      </c>
      <c r="C33" s="98">
        <f t="shared" si="0"/>
        <v>12.761006789700813</v>
      </c>
      <c r="E33" s="18"/>
      <c r="F33" s="18"/>
      <c r="G33" s="18"/>
      <c r="H33" s="101"/>
      <c r="I33" s="101"/>
      <c r="J33" s="18"/>
    </row>
    <row r="34" spans="1:10" x14ac:dyDescent="0.25">
      <c r="A34" s="129" t="s">
        <v>104</v>
      </c>
      <c r="B34" s="141">
        <v>5520655</v>
      </c>
      <c r="C34" s="98">
        <f t="shared" si="0"/>
        <v>15.466081752076747</v>
      </c>
      <c r="E34" s="18"/>
      <c r="F34" s="18"/>
      <c r="G34" s="18"/>
      <c r="H34" s="101"/>
      <c r="I34" s="101"/>
      <c r="J34" s="18"/>
    </row>
    <row r="35" spans="1:10" x14ac:dyDescent="0.25">
      <c r="A35" s="129" t="s">
        <v>105</v>
      </c>
      <c r="B35" s="141">
        <v>7442348</v>
      </c>
      <c r="C35" s="98">
        <f t="shared" si="0"/>
        <v>20.849693124349354</v>
      </c>
      <c r="E35" s="18"/>
      <c r="F35" s="18"/>
      <c r="G35" s="18"/>
      <c r="H35" s="101"/>
      <c r="I35" s="101"/>
      <c r="J35" s="18"/>
    </row>
    <row r="36" spans="1:10" x14ac:dyDescent="0.25">
      <c r="A36" s="129" t="s">
        <v>106</v>
      </c>
      <c r="B36" s="141">
        <v>4674007</v>
      </c>
      <c r="C36" s="98">
        <f t="shared" si="0"/>
        <v>13.094202476296561</v>
      </c>
      <c r="E36" s="18"/>
      <c r="F36" s="18"/>
      <c r="G36" s="18"/>
      <c r="H36" s="101"/>
      <c r="I36" s="101"/>
      <c r="J36" s="18"/>
    </row>
    <row r="37" spans="1:10" x14ac:dyDescent="0.25">
      <c r="A37" s="129" t="s">
        <v>107</v>
      </c>
      <c r="B37" s="141">
        <v>3450253</v>
      </c>
      <c r="C37" s="98">
        <f t="shared" si="0"/>
        <v>9.6658630114267332</v>
      </c>
      <c r="E37" s="18"/>
      <c r="F37" s="18"/>
      <c r="G37" s="18"/>
      <c r="H37" s="101"/>
      <c r="I37" s="101"/>
      <c r="J37" s="18"/>
    </row>
    <row r="38" spans="1:10" x14ac:dyDescent="0.25">
      <c r="A38" s="129" t="s">
        <v>108</v>
      </c>
      <c r="B38" s="141">
        <v>3384104</v>
      </c>
      <c r="C38" s="98">
        <f t="shared" si="0"/>
        <v>9.480546986096746</v>
      </c>
      <c r="E38" s="18"/>
      <c r="F38" s="18"/>
      <c r="G38" s="18"/>
      <c r="H38" s="101"/>
      <c r="I38" s="101"/>
      <c r="J38" s="18"/>
    </row>
    <row r="39" spans="1:10" x14ac:dyDescent="0.25">
      <c r="A39" s="129" t="s">
        <v>109</v>
      </c>
      <c r="B39" s="141">
        <v>3403988</v>
      </c>
      <c r="C39" s="98">
        <f t="shared" si="0"/>
        <v>9.536251892409183</v>
      </c>
      <c r="E39" s="18"/>
      <c r="F39" s="18"/>
      <c r="G39" s="18"/>
      <c r="H39" s="101"/>
      <c r="I39" s="101"/>
      <c r="J39" s="18"/>
    </row>
    <row r="40" spans="1:10" x14ac:dyDescent="0.25">
      <c r="A40" s="129" t="s">
        <v>110</v>
      </c>
      <c r="B40" s="141">
        <v>3465282</v>
      </c>
      <c r="C40" s="99">
        <f t="shared" si="0"/>
        <v>9.7079666644628251</v>
      </c>
      <c r="D40">
        <f>+SUM(B41:B44)</f>
        <v>32229960</v>
      </c>
      <c r="E40" s="18">
        <f>+D40/$D$40*100</f>
        <v>100</v>
      </c>
      <c r="F40" s="18"/>
      <c r="G40" s="18"/>
      <c r="H40" s="101"/>
      <c r="I40" s="101"/>
      <c r="J40" s="18"/>
    </row>
    <row r="41" spans="1:10" x14ac:dyDescent="0.25">
      <c r="A41" s="129" t="s">
        <v>111</v>
      </c>
      <c r="B41" s="141">
        <v>2993860</v>
      </c>
      <c r="C41" s="99">
        <f t="shared" si="0"/>
        <v>8.3872807690885391</v>
      </c>
      <c r="D41">
        <f>+B41</f>
        <v>2993860</v>
      </c>
      <c r="E41" s="102">
        <f t="shared" ref="E41:E44" si="1">+D41/$D$40*100</f>
        <v>9.2890589997629522</v>
      </c>
      <c r="F41" s="18"/>
      <c r="G41" s="18"/>
      <c r="H41" s="101"/>
      <c r="I41" s="101"/>
      <c r="J41" s="18"/>
    </row>
    <row r="42" spans="1:10" x14ac:dyDescent="0.25">
      <c r="A42" s="129" t="s">
        <v>112</v>
      </c>
      <c r="B42" s="141">
        <v>5359000</v>
      </c>
      <c r="C42" s="99">
        <f t="shared" si="0"/>
        <v>15.013206242625069</v>
      </c>
      <c r="D42">
        <f t="shared" ref="D42:D44" si="2">+B42</f>
        <v>5359000</v>
      </c>
      <c r="E42" s="102">
        <f t="shared" si="1"/>
        <v>16.627386444165616</v>
      </c>
      <c r="F42" s="18"/>
      <c r="G42" s="18"/>
      <c r="H42" s="101"/>
      <c r="I42" s="101"/>
      <c r="J42" s="18"/>
    </row>
    <row r="43" spans="1:10" x14ac:dyDescent="0.25">
      <c r="A43" s="129" t="s">
        <v>113</v>
      </c>
      <c r="B43" s="141">
        <v>10840890</v>
      </c>
      <c r="C43" s="99">
        <f t="shared" si="0"/>
        <v>30.370688080539594</v>
      </c>
      <c r="D43">
        <f t="shared" si="2"/>
        <v>10840890</v>
      </c>
      <c r="E43" s="102">
        <f t="shared" si="1"/>
        <v>33.636064084472956</v>
      </c>
      <c r="F43" s="18"/>
      <c r="G43" s="18"/>
      <c r="H43" s="101"/>
      <c r="I43" s="101"/>
      <c r="J43" s="18"/>
    </row>
    <row r="44" spans="1:10" x14ac:dyDescent="0.25">
      <c r="A44" s="129" t="s">
        <v>114</v>
      </c>
      <c r="B44" s="141">
        <v>13036210</v>
      </c>
      <c r="C44" s="99">
        <f t="shared" si="0"/>
        <v>36.520863846271936</v>
      </c>
      <c r="D44">
        <f t="shared" si="2"/>
        <v>13036210</v>
      </c>
      <c r="E44" s="102">
        <f t="shared" si="1"/>
        <v>40.447490471598471</v>
      </c>
      <c r="F44" s="18"/>
      <c r="G44" s="18"/>
      <c r="H44" s="101"/>
      <c r="I44" s="101"/>
      <c r="J44" s="18"/>
    </row>
    <row r="45" spans="1:10" x14ac:dyDescent="0.25">
      <c r="A45" s="129" t="s">
        <v>115</v>
      </c>
      <c r="B45" s="141">
        <v>17799580</v>
      </c>
      <c r="C45" s="100">
        <f t="shared" si="0"/>
        <v>49.865416229166691</v>
      </c>
      <c r="E45" s="101"/>
      <c r="F45" s="18"/>
      <c r="G45" s="18"/>
      <c r="H45" s="101"/>
      <c r="I45" s="101"/>
      <c r="J45" s="18"/>
    </row>
    <row r="46" spans="1:10" x14ac:dyDescent="0.25">
      <c r="A46" s="129" t="s">
        <v>116</v>
      </c>
      <c r="B46" s="141">
        <v>17895660</v>
      </c>
      <c r="C46" s="100">
        <f t="shared" si="0"/>
        <v>50.134583770833309</v>
      </c>
      <c r="E46" s="18"/>
      <c r="F46" s="18"/>
      <c r="G46" s="18"/>
      <c r="H46" s="101"/>
      <c r="I46" s="101"/>
      <c r="J46" s="18"/>
    </row>
    <row r="47" spans="1:10" x14ac:dyDescent="0.25">
      <c r="E47" s="18"/>
      <c r="F47" s="18"/>
      <c r="G47" s="18"/>
      <c r="H47" s="18"/>
      <c r="I47" s="18"/>
      <c r="J47" s="18"/>
    </row>
    <row r="48" spans="1:10" x14ac:dyDescent="0.25">
      <c r="E48" s="18"/>
      <c r="F48" s="18"/>
      <c r="G48" s="18"/>
      <c r="H48" s="18"/>
      <c r="I48" s="18"/>
      <c r="J48" s="18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SNACKS OOH</vt:lpstr>
      <vt:lpstr>TOTAL SNACKS</vt:lpstr>
      <vt:lpstr>datos</vt:lpstr>
      <vt:lpstr>Dtserver</vt:lpstr>
      <vt:lpstr>Resumen Fuera y Dentro</vt:lpstr>
      <vt:lpstr>FACTORES DE CONVERSIÓN</vt:lpstr>
      <vt:lpstr>Definiciones</vt:lpstr>
      <vt:lpstr>Weighted Households 18+</vt:lpstr>
      <vt:lpstr>'FACTORES DE CONVERSIÓN'!Área_de_impresión</vt:lpstr>
      <vt:lpstr>'Resumen Fuera y Dentro'!Área_de_impresión</vt:lpstr>
      <vt:lpstr>'TOTAL SNACKS'!Área_de_impresión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2021-04-27T12:07:02Z</dcterms:modified>
</cp:coreProperties>
</file>